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PA-500\"/>
    </mc:Choice>
  </mc:AlternateContent>
  <xr:revisionPtr revIDLastSave="0" documentId="13_ncr:1_{9CD92A52-EB74-4D5C-8D72-28C5C2E64E64}" xr6:coauthVersionLast="46" xr6:coauthVersionMax="46" xr10:uidLastSave="{00000000-0000-0000-0000-000000000000}"/>
  <bookViews>
    <workbookView xWindow="-108" yWindow="-108" windowWidth="27288" windowHeight="17664" xr2:uid="{E068A967-3A7E-4BDF-B6AD-1F21C1BDABF7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40" i="1" l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<sst xmlns="http://schemas.openxmlformats.org/spreadsheetml/2006/main" count="144" uniqueCount="91">
  <si>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</si>
  <si>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</si>
  <si>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</si>
  <si>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</si>
  <si>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</si>
  <si>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</si>
  <si>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</si>
  <si>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</si>
  <si>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</si>
  <si>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</si>
  <si>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</si>
  <si>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</si>
  <si>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</si>
  <si>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</si>
  <si>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</si>
  <si>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</si>
  <si>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</si>
  <si>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</si>
  <si>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</si>
  <si>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</si>
  <si>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</si>
  <si>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</si>
  <si>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</si>
  <si>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</si>
  <si>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</si>
  <si>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</si>
  <si>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</si>
  <si>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</si>
  <si>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PA-506</t>
  </si>
  <si>
    <t>Berks Counseling Center, Inc.</t>
  </si>
  <si>
    <t>BCC 1135/37 Franklin St. Permanent Housing</t>
  </si>
  <si>
    <t>PA0158L3T062013</t>
  </si>
  <si>
    <t>PH</t>
  </si>
  <si>
    <t/>
  </si>
  <si>
    <t>Philadelphia</t>
  </si>
  <si>
    <t>Reading/Berks County CoC</t>
  </si>
  <si>
    <t>Berks Coalition to End Homelessness, Inc</t>
  </si>
  <si>
    <t>BCC 13 S. 10th St. Permanent Housing</t>
  </si>
  <si>
    <t>PA0159L3T062013</t>
  </si>
  <si>
    <t>BCC 239 S. 5th St. Permanent Housing</t>
  </si>
  <si>
    <t>PA0160L3T062013</t>
  </si>
  <si>
    <t>Opportunity House</t>
  </si>
  <si>
    <t>New Beginnings</t>
  </si>
  <si>
    <t>PA0167L3T062013</t>
  </si>
  <si>
    <t>New Beginnings II</t>
  </si>
  <si>
    <t>PA0168L3T062013</t>
  </si>
  <si>
    <t>Easy Does It, Inc.</t>
  </si>
  <si>
    <t>Permanent Housing - Easy Does It</t>
  </si>
  <si>
    <t>PA0169L3T062013</t>
  </si>
  <si>
    <t>Council on Chemical Abuse</t>
  </si>
  <si>
    <t>Transitional Supportive Housing for Homeless Dually Diagnosed Men</t>
  </si>
  <si>
    <t>PA0172L3T062013</t>
  </si>
  <si>
    <t>TH</t>
  </si>
  <si>
    <t>HMIS 2019</t>
  </si>
  <si>
    <t>PA0355L3T062012</t>
  </si>
  <si>
    <t>Transitional Housing Service for Chemically Dependent Homeless Women with Children</t>
  </si>
  <si>
    <t>PA0356L3T062012</t>
  </si>
  <si>
    <t>The Salvation Army, a New York Corporation</t>
  </si>
  <si>
    <t>Salvation Army Reading Consolidated PSH</t>
  </si>
  <si>
    <t>PA0442L3T062009</t>
  </si>
  <si>
    <t>BCC Phoenix House</t>
  </si>
  <si>
    <t>PA0479L3T062011</t>
  </si>
  <si>
    <t>BCC Leasing Assistance 1 Permanent Housing</t>
  </si>
  <si>
    <t>PA0577L3T062008</t>
  </si>
  <si>
    <t>Reading Housing Authority</t>
  </si>
  <si>
    <t>Shelter Plus Care</t>
  </si>
  <si>
    <t>PA0610L3T062009</t>
  </si>
  <si>
    <t>BCC Leasing Assistance 2 Permanent Housing</t>
  </si>
  <si>
    <t>PA0629L3T062006</t>
  </si>
  <si>
    <t>BCC PS Recovery Housing Permanent Housing</t>
  </si>
  <si>
    <t>PA0703L3T062006</t>
  </si>
  <si>
    <t>Salvation Army Reading Rapid Rehousing</t>
  </si>
  <si>
    <t>PA0769L3T062005</t>
  </si>
  <si>
    <t>PSH Bonus Project for Veterans 2015</t>
  </si>
  <si>
    <t>PA0770L3T062001</t>
  </si>
  <si>
    <t>Safe Berks</t>
  </si>
  <si>
    <t>Rapid Rehousing of Victims of Domestic Violence</t>
  </si>
  <si>
    <t>PA0920L3T062002</t>
  </si>
  <si>
    <t>YMCA of Reading &amp; Berks County</t>
  </si>
  <si>
    <t>YMCA Permanent Housing</t>
  </si>
  <si>
    <t>PA0922L3T062002</t>
  </si>
  <si>
    <t>Permanent Supportive Housing Transition Grant</t>
  </si>
  <si>
    <t>PA0959L3T062001</t>
  </si>
  <si>
    <t>Transition Grant BCC New Hope Permanent Supportive Housing</t>
  </si>
  <si>
    <t>PA0960L3T062001</t>
  </si>
  <si>
    <t>Linkages PSH Transition Grant</t>
  </si>
  <si>
    <t>PA0962L3T062001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</si>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</sst>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E0EBD-5CFC-4128-B598-7748A8652A8C}">
  <sheetPr codeName="Sheet309">
    <pageSetUpPr fitToPage="1"/>
  </sheetPr>
  <dimension ref="A1:V40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87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88</v>
      </c>
      <c r="B5" s="34">
        <f ca="1">SUM(OFFSET(V8,1,0,500,1))</f>
        <v>3126579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51136</v>
      </c>
      <c r="G9" s="23">
        <v>0</v>
      </c>
      <c r="H9" s="23">
        <v>52251</v>
      </c>
      <c r="I9" s="23">
        <v>53095</v>
      </c>
      <c r="J9" s="23">
        <v>0</v>
      </c>
      <c r="K9" s="24">
        <v>8850</v>
      </c>
      <c r="L9" s="25" t="s">
        <v>33</v>
      </c>
      <c r="M9" s="26"/>
      <c r="N9" s="26"/>
      <c r="O9" s="26"/>
      <c r="P9" s="26"/>
      <c r="Q9" s="26"/>
      <c r="R9" s="26"/>
      <c r="S9" s="26"/>
      <c r="T9" s="26"/>
      <c r="U9" s="27">
        <f t="shared" ref="U9:U40" si="0">SUM(M9:T9)</f>
        <v>0</v>
      </c>
      <c r="V9" s="28">
        <f t="shared" ref="V9:V40" si="1">SUM(F9:K9)</f>
        <v>165332</v>
      </c>
    </row>
    <row r="10" spans="1:22" x14ac:dyDescent="0.3">
      <c r="A10" s="19" t="s">
        <v>29</v>
      </c>
      <c r="B10" s="19" t="s">
        <v>37</v>
      </c>
      <c r="C10" s="20" t="s">
        <v>38</v>
      </c>
      <c r="D10" s="20">
        <v>2022</v>
      </c>
      <c r="E10" s="21" t="s">
        <v>32</v>
      </c>
      <c r="F10" s="22">
        <v>0</v>
      </c>
      <c r="G10" s="23">
        <v>0</v>
      </c>
      <c r="H10" s="23">
        <v>36645</v>
      </c>
      <c r="I10" s="23">
        <v>42372</v>
      </c>
      <c r="J10" s="23">
        <v>0</v>
      </c>
      <c r="K10" s="24">
        <v>4704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83721</v>
      </c>
    </row>
    <row r="11" spans="1:22" x14ac:dyDescent="0.3">
      <c r="A11" s="19" t="s">
        <v>29</v>
      </c>
      <c r="B11" s="19" t="s">
        <v>39</v>
      </c>
      <c r="C11" s="20" t="s">
        <v>40</v>
      </c>
      <c r="D11" s="20">
        <v>2022</v>
      </c>
      <c r="E11" s="21" t="s">
        <v>32</v>
      </c>
      <c r="F11" s="22">
        <v>0</v>
      </c>
      <c r="G11" s="23">
        <v>0</v>
      </c>
      <c r="H11" s="23">
        <v>52814</v>
      </c>
      <c r="I11" s="23">
        <v>58758</v>
      </c>
      <c r="J11" s="23">
        <v>0</v>
      </c>
      <c r="K11" s="24">
        <v>6664</v>
      </c>
      <c r="L11" s="25" t="s">
        <v>33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118236</v>
      </c>
    </row>
    <row r="12" spans="1:22" x14ac:dyDescent="0.3">
      <c r="A12" s="19" t="s">
        <v>41</v>
      </c>
      <c r="B12" s="19" t="s">
        <v>42</v>
      </c>
      <c r="C12" s="20" t="s">
        <v>43</v>
      </c>
      <c r="D12" s="20">
        <v>2022</v>
      </c>
      <c r="E12" s="21" t="s">
        <v>32</v>
      </c>
      <c r="F12" s="22">
        <v>0</v>
      </c>
      <c r="G12" s="23">
        <v>0</v>
      </c>
      <c r="H12" s="23">
        <v>13305</v>
      </c>
      <c r="I12" s="23">
        <v>20916</v>
      </c>
      <c r="J12" s="23">
        <v>0</v>
      </c>
      <c r="K12" s="24">
        <v>2043</v>
      </c>
      <c r="L12" s="25" t="s">
        <v>33</v>
      </c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36264</v>
      </c>
    </row>
    <row r="13" spans="1:22" x14ac:dyDescent="0.3">
      <c r="A13" s="19" t="s">
        <v>41</v>
      </c>
      <c r="B13" s="19" t="s">
        <v>44</v>
      </c>
      <c r="C13" s="20" t="s">
        <v>45</v>
      </c>
      <c r="D13" s="20">
        <v>2022</v>
      </c>
      <c r="E13" s="21" t="s">
        <v>32</v>
      </c>
      <c r="F13" s="22">
        <v>0</v>
      </c>
      <c r="G13" s="23">
        <v>0</v>
      </c>
      <c r="H13" s="23">
        <v>44379</v>
      </c>
      <c r="I13" s="23">
        <v>18150</v>
      </c>
      <c r="J13" s="23">
        <v>0</v>
      </c>
      <c r="K13" s="24">
        <v>3933</v>
      </c>
      <c r="L13" s="25" t="s">
        <v>33</v>
      </c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66462</v>
      </c>
    </row>
    <row r="14" spans="1:22" x14ac:dyDescent="0.3">
      <c r="A14" s="19" t="s">
        <v>46</v>
      </c>
      <c r="B14" s="19" t="s">
        <v>47</v>
      </c>
      <c r="C14" s="20" t="s">
        <v>48</v>
      </c>
      <c r="D14" s="20">
        <v>2022</v>
      </c>
      <c r="E14" s="21" t="s">
        <v>32</v>
      </c>
      <c r="F14" s="22">
        <v>0</v>
      </c>
      <c r="G14" s="23">
        <v>0</v>
      </c>
      <c r="H14" s="23">
        <v>189849</v>
      </c>
      <c r="I14" s="23">
        <v>180625</v>
      </c>
      <c r="J14" s="23">
        <v>0</v>
      </c>
      <c r="K14" s="24">
        <v>24889</v>
      </c>
      <c r="L14" s="25" t="s">
        <v>33</v>
      </c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395363</v>
      </c>
    </row>
    <row r="15" spans="1:22" x14ac:dyDescent="0.3">
      <c r="A15" s="19" t="s">
        <v>49</v>
      </c>
      <c r="B15" s="19" t="s">
        <v>50</v>
      </c>
      <c r="C15" s="20" t="s">
        <v>51</v>
      </c>
      <c r="D15" s="20">
        <v>2022</v>
      </c>
      <c r="E15" s="21" t="s">
        <v>52</v>
      </c>
      <c r="F15" s="22">
        <v>15000</v>
      </c>
      <c r="G15" s="23">
        <v>0</v>
      </c>
      <c r="H15" s="23">
        <v>32208</v>
      </c>
      <c r="I15" s="23">
        <v>54530</v>
      </c>
      <c r="J15" s="23">
        <v>0</v>
      </c>
      <c r="K15" s="24">
        <v>7115</v>
      </c>
      <c r="L15" s="25" t="s">
        <v>33</v>
      </c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108853</v>
      </c>
    </row>
    <row r="16" spans="1:22" x14ac:dyDescent="0.3">
      <c r="A16" s="19" t="s">
        <v>36</v>
      </c>
      <c r="B16" s="19" t="s">
        <v>53</v>
      </c>
      <c r="C16" s="20" t="s">
        <v>54</v>
      </c>
      <c r="D16" s="20">
        <v>2022</v>
      </c>
      <c r="E16" s="21" t="s">
        <v>15</v>
      </c>
      <c r="F16" s="22">
        <v>0</v>
      </c>
      <c r="G16" s="23">
        <v>0</v>
      </c>
      <c r="H16" s="23">
        <v>0</v>
      </c>
      <c r="I16" s="23">
        <v>0</v>
      </c>
      <c r="J16" s="23">
        <v>80000</v>
      </c>
      <c r="K16" s="24">
        <v>5600</v>
      </c>
      <c r="L16" s="25" t="s">
        <v>33</v>
      </c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85600</v>
      </c>
    </row>
    <row r="17" spans="1:22" x14ac:dyDescent="0.3">
      <c r="A17" s="19" t="s">
        <v>49</v>
      </c>
      <c r="B17" s="19" t="s">
        <v>55</v>
      </c>
      <c r="C17" s="20" t="s">
        <v>56</v>
      </c>
      <c r="D17" s="20">
        <v>2022</v>
      </c>
      <c r="E17" s="21" t="s">
        <v>52</v>
      </c>
      <c r="F17" s="22">
        <v>18180</v>
      </c>
      <c r="G17" s="23">
        <v>0</v>
      </c>
      <c r="H17" s="23">
        <v>33254</v>
      </c>
      <c r="I17" s="23">
        <v>27493</v>
      </c>
      <c r="J17" s="23">
        <v>0</v>
      </c>
      <c r="K17" s="24">
        <v>5520</v>
      </c>
      <c r="L17" s="25" t="s">
        <v>33</v>
      </c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84447</v>
      </c>
    </row>
    <row r="18" spans="1:22" x14ac:dyDescent="0.3">
      <c r="A18" s="19" t="s">
        <v>57</v>
      </c>
      <c r="B18" s="19" t="s">
        <v>58</v>
      </c>
      <c r="C18" s="20" t="s">
        <v>59</v>
      </c>
      <c r="D18" s="20">
        <v>2022</v>
      </c>
      <c r="E18" s="21" t="s">
        <v>32</v>
      </c>
      <c r="F18" s="22">
        <v>296795</v>
      </c>
      <c r="G18" s="23">
        <v>0</v>
      </c>
      <c r="H18" s="23">
        <v>65000</v>
      </c>
      <c r="I18" s="23">
        <v>65933</v>
      </c>
      <c r="J18" s="23">
        <v>0</v>
      </c>
      <c r="K18" s="24">
        <v>12000</v>
      </c>
      <c r="L18" s="25" t="s">
        <v>33</v>
      </c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439728</v>
      </c>
    </row>
    <row r="19" spans="1:22" x14ac:dyDescent="0.3">
      <c r="A19" s="19" t="s">
        <v>29</v>
      </c>
      <c r="B19" s="19" t="s">
        <v>60</v>
      </c>
      <c r="C19" s="20" t="s">
        <v>61</v>
      </c>
      <c r="D19" s="20">
        <v>2022</v>
      </c>
      <c r="E19" s="21" t="s">
        <v>32</v>
      </c>
      <c r="F19" s="22">
        <v>0</v>
      </c>
      <c r="G19" s="23">
        <v>0</v>
      </c>
      <c r="H19" s="23">
        <v>0</v>
      </c>
      <c r="I19" s="23">
        <v>52361</v>
      </c>
      <c r="J19" s="23">
        <v>0</v>
      </c>
      <c r="K19" s="24">
        <v>2643</v>
      </c>
      <c r="L19" s="25" t="s">
        <v>33</v>
      </c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55004</v>
      </c>
    </row>
    <row r="20" spans="1:22" x14ac:dyDescent="0.3">
      <c r="A20" s="19" t="s">
        <v>29</v>
      </c>
      <c r="B20" s="19" t="s">
        <v>62</v>
      </c>
      <c r="C20" s="20" t="s">
        <v>63</v>
      </c>
      <c r="D20" s="20">
        <v>2022</v>
      </c>
      <c r="E20" s="21" t="s">
        <v>32</v>
      </c>
      <c r="F20" s="22">
        <v>157411</v>
      </c>
      <c r="G20" s="23">
        <v>0</v>
      </c>
      <c r="H20" s="23">
        <v>24300</v>
      </c>
      <c r="I20" s="23">
        <v>0</v>
      </c>
      <c r="J20" s="23">
        <v>0</v>
      </c>
      <c r="K20" s="24">
        <v>7290</v>
      </c>
      <c r="L20" s="25" t="s">
        <v>33</v>
      </c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189001</v>
      </c>
    </row>
    <row r="21" spans="1:22" x14ac:dyDescent="0.3">
      <c r="A21" s="19" t="s">
        <v>64</v>
      </c>
      <c r="B21" s="19" t="s">
        <v>65</v>
      </c>
      <c r="C21" s="20" t="s">
        <v>66</v>
      </c>
      <c r="D21" s="20">
        <v>2022</v>
      </c>
      <c r="E21" s="21" t="s">
        <v>32</v>
      </c>
      <c r="F21" s="22">
        <v>0</v>
      </c>
      <c r="G21" s="23">
        <v>266760</v>
      </c>
      <c r="H21" s="23">
        <v>0</v>
      </c>
      <c r="I21" s="23">
        <v>0</v>
      </c>
      <c r="J21" s="23">
        <v>0</v>
      </c>
      <c r="K21" s="24">
        <v>16355</v>
      </c>
      <c r="L21" s="25" t="s">
        <v>89</v>
      </c>
      <c r="M21" s="26">
        <v>0</v>
      </c>
      <c r="N21" s="26">
        <v>0</v>
      </c>
      <c r="O21" s="26">
        <v>30</v>
      </c>
      <c r="P21" s="26">
        <v>0</v>
      </c>
      <c r="Q21" s="26">
        <v>0</v>
      </c>
      <c r="R21" s="26">
        <v>0</v>
      </c>
      <c r="S21" s="26">
        <v>0</v>
      </c>
      <c r="T21" s="26">
        <v>0</v>
      </c>
      <c r="U21" s="27">
        <f t="shared" si="0"/>
        <v>30</v>
      </c>
      <c r="V21" s="28">
        <f t="shared" si="1"/>
        <v>283115</v>
      </c>
    </row>
    <row r="22" spans="1:22" x14ac:dyDescent="0.3">
      <c r="A22" s="19" t="s">
        <v>29</v>
      </c>
      <c r="B22" s="19" t="s">
        <v>67</v>
      </c>
      <c r="C22" s="20" t="s">
        <v>68</v>
      </c>
      <c r="D22" s="20">
        <v>2022</v>
      </c>
      <c r="E22" s="21" t="s">
        <v>32</v>
      </c>
      <c r="F22" s="22">
        <v>144292</v>
      </c>
      <c r="G22" s="23">
        <v>0</v>
      </c>
      <c r="H22" s="23">
        <v>22497</v>
      </c>
      <c r="I22" s="23">
        <v>0</v>
      </c>
      <c r="J22" s="23">
        <v>0</v>
      </c>
      <c r="K22" s="24">
        <v>13297</v>
      </c>
      <c r="L22" s="25" t="s">
        <v>33</v>
      </c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180086</v>
      </c>
    </row>
    <row r="23" spans="1:22" x14ac:dyDescent="0.3">
      <c r="A23" s="19" t="s">
        <v>29</v>
      </c>
      <c r="B23" s="19" t="s">
        <v>69</v>
      </c>
      <c r="C23" s="20" t="s">
        <v>70</v>
      </c>
      <c r="D23" s="20">
        <v>2022</v>
      </c>
      <c r="E23" s="21" t="s">
        <v>32</v>
      </c>
      <c r="F23" s="22">
        <v>78169</v>
      </c>
      <c r="G23" s="23">
        <v>0</v>
      </c>
      <c r="H23" s="23">
        <v>15065</v>
      </c>
      <c r="I23" s="23">
        <v>0</v>
      </c>
      <c r="J23" s="23">
        <v>0</v>
      </c>
      <c r="K23" s="24">
        <v>5242</v>
      </c>
      <c r="L23" s="25" t="s">
        <v>33</v>
      </c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98476</v>
      </c>
    </row>
    <row r="24" spans="1:22" x14ac:dyDescent="0.3">
      <c r="A24" s="19" t="s">
        <v>57</v>
      </c>
      <c r="B24" s="19" t="s">
        <v>71</v>
      </c>
      <c r="C24" s="20" t="s">
        <v>72</v>
      </c>
      <c r="D24" s="20">
        <v>2022</v>
      </c>
      <c r="E24" s="21" t="s">
        <v>32</v>
      </c>
      <c r="F24" s="22">
        <v>0</v>
      </c>
      <c r="G24" s="23">
        <v>30852</v>
      </c>
      <c r="H24" s="23">
        <v>3600</v>
      </c>
      <c r="I24" s="23">
        <v>0</v>
      </c>
      <c r="J24" s="23">
        <v>0</v>
      </c>
      <c r="K24" s="24">
        <v>1113</v>
      </c>
      <c r="L24" s="25" t="s">
        <v>90</v>
      </c>
      <c r="M24" s="26">
        <v>0</v>
      </c>
      <c r="N24" s="26">
        <v>1</v>
      </c>
      <c r="O24" s="26">
        <v>1</v>
      </c>
      <c r="P24" s="26">
        <v>2</v>
      </c>
      <c r="Q24" s="26">
        <v>0</v>
      </c>
      <c r="R24" s="26">
        <v>0</v>
      </c>
      <c r="S24" s="26">
        <v>0</v>
      </c>
      <c r="T24" s="26">
        <v>0</v>
      </c>
      <c r="U24" s="27">
        <f t="shared" si="0"/>
        <v>4</v>
      </c>
      <c r="V24" s="28">
        <f t="shared" si="1"/>
        <v>35565</v>
      </c>
    </row>
    <row r="25" spans="1:22" x14ac:dyDescent="0.3">
      <c r="A25" s="19" t="s">
        <v>36</v>
      </c>
      <c r="B25" s="19" t="s">
        <v>73</v>
      </c>
      <c r="C25" s="20" t="s">
        <v>74</v>
      </c>
      <c r="D25" s="20">
        <v>2022</v>
      </c>
      <c r="E25" s="21" t="s">
        <v>32</v>
      </c>
      <c r="F25" s="22">
        <v>0</v>
      </c>
      <c r="G25" s="23">
        <v>0</v>
      </c>
      <c r="H25" s="23">
        <v>27147</v>
      </c>
      <c r="I25" s="23">
        <v>35169</v>
      </c>
      <c r="J25" s="23">
        <v>0</v>
      </c>
      <c r="K25" s="24">
        <v>6129</v>
      </c>
      <c r="L25" s="25" t="s">
        <v>33</v>
      </c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68445</v>
      </c>
    </row>
    <row r="26" spans="1:22" x14ac:dyDescent="0.3">
      <c r="A26" s="19" t="s">
        <v>75</v>
      </c>
      <c r="B26" s="19" t="s">
        <v>76</v>
      </c>
      <c r="C26" s="20" t="s">
        <v>77</v>
      </c>
      <c r="D26" s="20">
        <v>2022</v>
      </c>
      <c r="E26" s="21" t="s">
        <v>32</v>
      </c>
      <c r="F26" s="22">
        <v>0</v>
      </c>
      <c r="G26" s="23">
        <v>187116</v>
      </c>
      <c r="H26" s="23">
        <v>0</v>
      </c>
      <c r="I26" s="23">
        <v>0</v>
      </c>
      <c r="J26" s="23">
        <v>0</v>
      </c>
      <c r="K26" s="24">
        <v>0</v>
      </c>
      <c r="L26" s="25" t="s">
        <v>89</v>
      </c>
      <c r="M26" s="26">
        <v>0</v>
      </c>
      <c r="N26" s="26">
        <v>0</v>
      </c>
      <c r="O26" s="26">
        <v>5</v>
      </c>
      <c r="P26" s="26">
        <v>10</v>
      </c>
      <c r="Q26" s="26">
        <v>2</v>
      </c>
      <c r="R26" s="26">
        <v>0</v>
      </c>
      <c r="S26" s="26">
        <v>0</v>
      </c>
      <c r="T26" s="26">
        <v>0</v>
      </c>
      <c r="U26" s="27">
        <f t="shared" si="0"/>
        <v>17</v>
      </c>
      <c r="V26" s="28">
        <f t="shared" si="1"/>
        <v>187116</v>
      </c>
    </row>
    <row r="27" spans="1:22" x14ac:dyDescent="0.3">
      <c r="A27" s="19" t="s">
        <v>78</v>
      </c>
      <c r="B27" s="19" t="s">
        <v>79</v>
      </c>
      <c r="C27" s="20" t="s">
        <v>80</v>
      </c>
      <c r="D27" s="20">
        <v>2022</v>
      </c>
      <c r="E27" s="21" t="s">
        <v>32</v>
      </c>
      <c r="F27" s="22">
        <v>0</v>
      </c>
      <c r="G27" s="23">
        <v>0</v>
      </c>
      <c r="H27" s="23">
        <v>59393</v>
      </c>
      <c r="I27" s="23">
        <v>40134</v>
      </c>
      <c r="J27" s="23">
        <v>0</v>
      </c>
      <c r="K27" s="24">
        <v>6571</v>
      </c>
      <c r="L27" s="25" t="s">
        <v>33</v>
      </c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106098</v>
      </c>
    </row>
    <row r="28" spans="1:22" x14ac:dyDescent="0.3">
      <c r="A28" s="19" t="s">
        <v>46</v>
      </c>
      <c r="B28" s="19" t="s">
        <v>81</v>
      </c>
      <c r="C28" s="20" t="s">
        <v>82</v>
      </c>
      <c r="D28" s="20">
        <v>2022</v>
      </c>
      <c r="E28" s="21" t="s">
        <v>32</v>
      </c>
      <c r="F28" s="22">
        <v>0</v>
      </c>
      <c r="G28" s="23">
        <v>0</v>
      </c>
      <c r="H28" s="23">
        <v>79092</v>
      </c>
      <c r="I28" s="23">
        <v>14241</v>
      </c>
      <c r="J28" s="23">
        <v>0</v>
      </c>
      <c r="K28" s="24">
        <v>6874</v>
      </c>
      <c r="L28" s="25" t="s">
        <v>33</v>
      </c>
      <c r="M28" s="26"/>
      <c r="N28" s="26"/>
      <c r="O28" s="26"/>
      <c r="P28" s="26"/>
      <c r="Q28" s="26"/>
      <c r="R28" s="26"/>
      <c r="S28" s="26"/>
      <c r="T28" s="26"/>
      <c r="U28" s="27">
        <f t="shared" si="0"/>
        <v>0</v>
      </c>
      <c r="V28" s="28">
        <f t="shared" si="1"/>
        <v>100207</v>
      </c>
    </row>
    <row r="29" spans="1:22" x14ac:dyDescent="0.3">
      <c r="A29" s="19" t="s">
        <v>29</v>
      </c>
      <c r="B29" s="19" t="s">
        <v>83</v>
      </c>
      <c r="C29" s="20" t="s">
        <v>84</v>
      </c>
      <c r="D29" s="20">
        <v>2022</v>
      </c>
      <c r="E29" s="21" t="s">
        <v>32</v>
      </c>
      <c r="F29" s="22">
        <v>134137</v>
      </c>
      <c r="G29" s="23">
        <v>0</v>
      </c>
      <c r="H29" s="23">
        <v>46800</v>
      </c>
      <c r="I29" s="23">
        <v>0</v>
      </c>
      <c r="J29" s="23">
        <v>0</v>
      </c>
      <c r="K29" s="24">
        <v>11211</v>
      </c>
      <c r="L29" s="25" t="s">
        <v>33</v>
      </c>
      <c r="M29" s="26"/>
      <c r="N29" s="26"/>
      <c r="O29" s="26"/>
      <c r="P29" s="26"/>
      <c r="Q29" s="26"/>
      <c r="R29" s="26"/>
      <c r="S29" s="26"/>
      <c r="T29" s="26"/>
      <c r="U29" s="27">
        <f t="shared" si="0"/>
        <v>0</v>
      </c>
      <c r="V29" s="28">
        <f t="shared" si="1"/>
        <v>192148</v>
      </c>
    </row>
    <row r="30" spans="1:22" x14ac:dyDescent="0.3">
      <c r="A30" s="19" t="s">
        <v>41</v>
      </c>
      <c r="B30" s="19" t="s">
        <v>85</v>
      </c>
      <c r="C30" s="20" t="s">
        <v>86</v>
      </c>
      <c r="D30" s="20">
        <v>2022</v>
      </c>
      <c r="E30" s="21" t="s">
        <v>32</v>
      </c>
      <c r="F30" s="22">
        <v>0</v>
      </c>
      <c r="G30" s="23">
        <v>0</v>
      </c>
      <c r="H30" s="23">
        <v>18402</v>
      </c>
      <c r="I30" s="23">
        <v>26055</v>
      </c>
      <c r="J30" s="23">
        <v>0</v>
      </c>
      <c r="K30" s="24">
        <v>2855</v>
      </c>
      <c r="L30" s="25" t="s">
        <v>33</v>
      </c>
      <c r="M30" s="26"/>
      <c r="N30" s="26"/>
      <c r="O30" s="26"/>
      <c r="P30" s="26"/>
      <c r="Q30" s="26"/>
      <c r="R30" s="26"/>
      <c r="S30" s="26"/>
      <c r="T30" s="26"/>
      <c r="U30" s="27">
        <f t="shared" si="0"/>
        <v>0</v>
      </c>
      <c r="V30" s="28">
        <f t="shared" si="1"/>
        <v>47312</v>
      </c>
    </row>
    <row r="31" spans="1:22" x14ac:dyDescent="0.3">
      <c r="A31" s="19"/>
      <c r="B31" s="19"/>
      <c r="C31" s="20"/>
      <c r="D31" s="20"/>
      <c r="E31" s="21"/>
      <c r="F31" s="22"/>
      <c r="G31" s="23"/>
      <c r="H31" s="23"/>
      <c r="I31" s="23"/>
      <c r="J31" s="23"/>
      <c r="K31" s="24"/>
      <c r="L31" s="25"/>
      <c r="M31" s="26"/>
      <c r="N31" s="26"/>
      <c r="O31" s="26"/>
      <c r="P31" s="26"/>
      <c r="Q31" s="26"/>
      <c r="R31" s="26"/>
      <c r="S31" s="26"/>
      <c r="T31" s="26"/>
      <c r="U31" s="27">
        <f t="shared" si="0"/>
        <v>0</v>
      </c>
      <c r="V31" s="28">
        <f t="shared" si="1"/>
        <v>0</v>
      </c>
    </row>
    <row r="32" spans="1:22" x14ac:dyDescent="0.3">
      <c r="A32" s="19"/>
      <c r="B32" s="19"/>
      <c r="C32" s="20"/>
      <c r="D32" s="20"/>
      <c r="E32" s="21"/>
      <c r="F32" s="22"/>
      <c r="G32" s="23"/>
      <c r="H32" s="23"/>
      <c r="I32" s="23"/>
      <c r="J32" s="23"/>
      <c r="K32" s="24"/>
      <c r="L32" s="25"/>
      <c r="M32" s="26"/>
      <c r="N32" s="26"/>
      <c r="O32" s="26"/>
      <c r="P32" s="26"/>
      <c r="Q32" s="26"/>
      <c r="R32" s="26"/>
      <c r="S32" s="26"/>
      <c r="T32" s="26"/>
      <c r="U32" s="27">
        <f t="shared" si="0"/>
        <v>0</v>
      </c>
      <c r="V32" s="28">
        <f t="shared" si="1"/>
        <v>0</v>
      </c>
    </row>
    <row r="33" spans="1:22" x14ac:dyDescent="0.3">
      <c r="A33" s="19"/>
      <c r="B33" s="19"/>
      <c r="C33" s="20"/>
      <c r="D33" s="20"/>
      <c r="E33" s="21"/>
      <c r="F33" s="22"/>
      <c r="G33" s="23"/>
      <c r="H33" s="23"/>
      <c r="I33" s="23"/>
      <c r="J33" s="23"/>
      <c r="K33" s="24"/>
      <c r="L33" s="25"/>
      <c r="M33" s="26"/>
      <c r="N33" s="26"/>
      <c r="O33" s="26"/>
      <c r="P33" s="26"/>
      <c r="Q33" s="26"/>
      <c r="R33" s="26"/>
      <c r="S33" s="26"/>
      <c r="T33" s="26"/>
      <c r="U33" s="27">
        <f t="shared" si="0"/>
        <v>0</v>
      </c>
      <c r="V33" s="28">
        <f t="shared" si="1"/>
        <v>0</v>
      </c>
    </row>
    <row r="34" spans="1:22" x14ac:dyDescent="0.3">
      <c r="A34" s="19"/>
      <c r="B34" s="19"/>
      <c r="C34" s="20"/>
      <c r="D34" s="20"/>
      <c r="E34" s="21"/>
      <c r="F34" s="22"/>
      <c r="G34" s="23"/>
      <c r="H34" s="23"/>
      <c r="I34" s="23"/>
      <c r="J34" s="23"/>
      <c r="K34" s="24"/>
      <c r="L34" s="25"/>
      <c r="M34" s="26"/>
      <c r="N34" s="26"/>
      <c r="O34" s="26"/>
      <c r="P34" s="26"/>
      <c r="Q34" s="26"/>
      <c r="R34" s="26"/>
      <c r="S34" s="26"/>
      <c r="T34" s="26"/>
      <c r="U34" s="27">
        <f t="shared" si="0"/>
        <v>0</v>
      </c>
      <c r="V34" s="28">
        <f t="shared" si="1"/>
        <v>0</v>
      </c>
    </row>
    <row r="35" spans="1:22" x14ac:dyDescent="0.3">
      <c r="A35" s="19"/>
      <c r="B35" s="19"/>
      <c r="C35" s="20"/>
      <c r="D35" s="20"/>
      <c r="E35" s="21"/>
      <c r="F35" s="22"/>
      <c r="G35" s="23"/>
      <c r="H35" s="23"/>
      <c r="I35" s="23"/>
      <c r="J35" s="23"/>
      <c r="K35" s="24"/>
      <c r="L35" s="25"/>
      <c r="M35" s="26"/>
      <c r="N35" s="26"/>
      <c r="O35" s="26"/>
      <c r="P35" s="26"/>
      <c r="Q35" s="26"/>
      <c r="R35" s="26"/>
      <c r="S35" s="26"/>
      <c r="T35" s="26"/>
      <c r="U35" s="27">
        <f t="shared" si="0"/>
        <v>0</v>
      </c>
      <c r="V35" s="28">
        <f t="shared" si="1"/>
        <v>0</v>
      </c>
    </row>
    <row r="36" spans="1:22" x14ac:dyDescent="0.3">
      <c r="A36" s="19"/>
      <c r="B36" s="19"/>
      <c r="C36" s="20"/>
      <c r="D36" s="20"/>
      <c r="E36" s="21"/>
      <c r="F36" s="22"/>
      <c r="G36" s="23"/>
      <c r="H36" s="23"/>
      <c r="I36" s="23"/>
      <c r="J36" s="23"/>
      <c r="K36" s="24"/>
      <c r="L36" s="25"/>
      <c r="M36" s="26"/>
      <c r="N36" s="26"/>
      <c r="O36" s="26"/>
      <c r="P36" s="26"/>
      <c r="Q36" s="26"/>
      <c r="R36" s="26"/>
      <c r="S36" s="26"/>
      <c r="T36" s="26"/>
      <c r="U36" s="27">
        <f t="shared" si="0"/>
        <v>0</v>
      </c>
      <c r="V36" s="28">
        <f t="shared" si="1"/>
        <v>0</v>
      </c>
    </row>
    <row r="37" spans="1:22" x14ac:dyDescent="0.3">
      <c r="A37" s="19"/>
      <c r="B37" s="19"/>
      <c r="C37" s="20"/>
      <c r="D37" s="20"/>
      <c r="E37" s="21"/>
      <c r="F37" s="22"/>
      <c r="G37" s="23"/>
      <c r="H37" s="23"/>
      <c r="I37" s="23"/>
      <c r="J37" s="23"/>
      <c r="K37" s="24"/>
      <c r="L37" s="25"/>
      <c r="M37" s="26"/>
      <c r="N37" s="26"/>
      <c r="O37" s="26"/>
      <c r="P37" s="26"/>
      <c r="Q37" s="26"/>
      <c r="R37" s="26"/>
      <c r="S37" s="26"/>
      <c r="T37" s="26"/>
      <c r="U37" s="27">
        <f t="shared" si="0"/>
        <v>0</v>
      </c>
      <c r="V37" s="28">
        <f t="shared" si="1"/>
        <v>0</v>
      </c>
    </row>
    <row r="38" spans="1:22" x14ac:dyDescent="0.3">
      <c r="A38" s="19"/>
      <c r="B38" s="19"/>
      <c r="C38" s="20"/>
      <c r="D38" s="20"/>
      <c r="E38" s="21"/>
      <c r="F38" s="22"/>
      <c r="G38" s="23"/>
      <c r="H38" s="23"/>
      <c r="I38" s="23"/>
      <c r="J38" s="23"/>
      <c r="K38" s="24"/>
      <c r="L38" s="25"/>
      <c r="M38" s="26"/>
      <c r="N38" s="26"/>
      <c r="O38" s="26"/>
      <c r="P38" s="26"/>
      <c r="Q38" s="26"/>
      <c r="R38" s="26"/>
      <c r="S38" s="26"/>
      <c r="T38" s="26"/>
      <c r="U38" s="27">
        <f t="shared" si="0"/>
        <v>0</v>
      </c>
      <c r="V38" s="28">
        <f t="shared" si="1"/>
        <v>0</v>
      </c>
    </row>
    <row r="39" spans="1:22" x14ac:dyDescent="0.3">
      <c r="A39" s="19"/>
      <c r="B39" s="19"/>
      <c r="C39" s="20"/>
      <c r="D39" s="20"/>
      <c r="E39" s="21"/>
      <c r="F39" s="22"/>
      <c r="G39" s="23"/>
      <c r="H39" s="23"/>
      <c r="I39" s="23"/>
      <c r="J39" s="23"/>
      <c r="K39" s="24"/>
      <c r="L39" s="25"/>
      <c r="M39" s="26"/>
      <c r="N39" s="26"/>
      <c r="O39" s="26"/>
      <c r="P39" s="26"/>
      <c r="Q39" s="26"/>
      <c r="R39" s="26"/>
      <c r="S39" s="26"/>
      <c r="T39" s="26"/>
      <c r="U39" s="27">
        <f t="shared" si="0"/>
        <v>0</v>
      </c>
      <c r="V39" s="28">
        <f t="shared" si="1"/>
        <v>0</v>
      </c>
    </row>
    <row r="40" spans="1:22" x14ac:dyDescent="0.3">
      <c r="A40" s="19"/>
      <c r="B40" s="19"/>
      <c r="C40" s="20"/>
      <c r="D40" s="20"/>
      <c r="E40" s="21"/>
      <c r="F40" s="22"/>
      <c r="G40" s="23"/>
      <c r="H40" s="23"/>
      <c r="I40" s="23"/>
      <c r="J40" s="23"/>
      <c r="K40" s="24"/>
      <c r="L40" s="25"/>
      <c r="M40" s="26"/>
      <c r="N40" s="26"/>
      <c r="O40" s="26"/>
      <c r="P40" s="26"/>
      <c r="Q40" s="26"/>
      <c r="R40" s="26"/>
      <c r="S40" s="26"/>
      <c r="T40" s="26"/>
      <c r="U40" s="27">
        <f t="shared" si="0"/>
        <v>0</v>
      </c>
      <c r="V40" s="28">
        <f t="shared" si="1"/>
        <v>0</v>
      </c>
    </row>
  </sheetData>
  <autoFilter ref="A8:V8" xr:uid="{A2E382CD-4A24-4945-AFF3-BA4618E98233}"/>
  <conditionalFormatting sqref="V9:V40">
    <cfRule type="cellIs" dxfId="3" priority="4" operator="lessThan">
      <formula>0</formula>
    </cfRule>
  </conditionalFormatting>
  <conditionalFormatting sqref="V9:V40">
    <cfRule type="expression" dxfId="2" priority="3">
      <formula>#REF!&lt;0</formula>
    </cfRule>
  </conditionalFormatting>
  <conditionalFormatting sqref="D9:D40">
    <cfRule type="expression" dxfId="1" priority="1">
      <formula>OR($D9&gt;2022,AND($D9&lt;2022,$D9&lt;&gt;""))</formula>
    </cfRule>
  </conditionalFormatting>
  <conditionalFormatting sqref="C9:C40">
    <cfRule type="expression" dxfId="0" priority="5">
      <formula>(#REF!&gt;1)</formula>
    </cfRule>
  </conditionalFormatting>
  <dataValidations count="3">
    <dataValidation type="list" allowBlank="1" showInputMessage="1" showErrorMessage="1" sqref="L9:L40" xr:uid="{221A75A8-6759-4373-A02F-38F08A1BC7F8}">
      <formula1>"N/A, FMR, Actual Rent"</formula1>
    </dataValidation>
    <dataValidation type="list" allowBlank="1" showInputMessage="1" showErrorMessage="1" sqref="E9:E40" xr:uid="{504DA951-090D-4EB2-9134-7EB6D64A7EDE}">
      <formula1>"PH, TH, Joint TH &amp; PH-RRH, HMIS, SSO, TRA, PRA, SRA, S+C/SRO"</formula1>
    </dataValidation>
    <dataValidation allowBlank="1" showErrorMessage="1" sqref="A8:V8" xr:uid="{5118F8A0-E4B0-40FC-946B-DCA1AAD240E6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2021-03-06T21:41:23Z</dcterms:created>
  <dcterms:modified xsi:type="dcterms:W3CDTF">2021-05-20T14:01:22Z</dcterms:modified>
</cp:coreProperties>
</file>