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DC87EFC6-E3F2-4176-976F-BCCF88369BA1}" xr6:coauthVersionLast="46" xr6:coauthVersionMax="46" xr10:uidLastSave="{00000000-0000-0000-0000-000000000000}"/>
  <bookViews>
    <workbookView xWindow="-108" yWindow="-108" windowWidth="27288" windowHeight="17664" xr2:uid="{79D50DBC-C978-4AA5-92C0-E48AFC5EB26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B5" i="1" s="1"/>
  <c r="U10" i="1"/>
  <c r="V9" i="1"/>
  <c r="U9" i="1"/>
</calcChain>
</file>

<file path=xl/sharedStrings.xml><?xml version="1.0" encoding="utf-8"?>
<sst xmlns="http://schemas.openxmlformats.org/spreadsheetml/2006/main" count="84" uniqueCount="61">
  <si>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</si>
  <si>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</si>
  <si>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</si>
  <si>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</si>
  <si>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</si>
  <si>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</si>
  <si>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</si>
  <si>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</si>
  <si>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</si>
  <si>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</si>
  <si>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</si>
  <si>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</si>
  <si>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</si>
  <si>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</si>
  <si>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</si>
  <si>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</si>
  <si>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</si>
  <si>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</si>
  <si>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</si>
  <si>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</si>
  <si>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</si>
  <si>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</si>
  <si>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</si>
  <si>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</si>
  <si>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</si>
  <si>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</si>
  <si>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</si>
  <si>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</si>
  <si>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PA-505</t>
  </si>
  <si>
    <t>County of Chester</t>
  </si>
  <si>
    <t>2019 Forensic House</t>
  </si>
  <si>
    <t>PA0145L3T052013</t>
  </si>
  <si>
    <t>PH</t>
  </si>
  <si>
    <t/>
  </si>
  <si>
    <t>Philadelphia</t>
  </si>
  <si>
    <t>Chester County CoC</t>
  </si>
  <si>
    <t>Chester County Department of Community Development</t>
  </si>
  <si>
    <t>2019 Housing Options</t>
  </si>
  <si>
    <t>PA0148L3T052013</t>
  </si>
  <si>
    <t>Holcomb Associates, Inc.</t>
  </si>
  <si>
    <t>Recovery Supported Housing 2019</t>
  </si>
  <si>
    <t>PA0152L3T052013</t>
  </si>
  <si>
    <t>2019 Safe Haven</t>
  </si>
  <si>
    <t>PA0153L3T052013</t>
  </si>
  <si>
    <t>2019 Coordinated Entry</t>
  </si>
  <si>
    <t>PA0626L3T052007</t>
  </si>
  <si>
    <t>SSO</t>
  </si>
  <si>
    <t>2019 CTI RRH-PH</t>
  </si>
  <si>
    <t>PA0729L3T052005</t>
  </si>
  <si>
    <t>2019 HACC PA0768 RRH</t>
  </si>
  <si>
    <t>PA0768L3T052005</t>
  </si>
  <si>
    <t>2019 RRH-PA0877</t>
  </si>
  <si>
    <t>PA0877L3T052003</t>
  </si>
  <si>
    <t>2019 RRH- PA0919 Indiv.</t>
  </si>
  <si>
    <t>PA0919L3T052002</t>
  </si>
  <si>
    <t>2019 Reallocation Project - PSH for CH (DCD)</t>
  </si>
  <si>
    <t>PA0990L3T052001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</si>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</sst>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8827D-6E86-467E-95A5-A11B83E4E1AC}">
  <sheetPr codeName="Sheet308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1694070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40320</v>
      </c>
      <c r="H9" s="23">
        <v>0</v>
      </c>
      <c r="I9" s="23">
        <v>0</v>
      </c>
      <c r="J9" s="23">
        <v>0</v>
      </c>
      <c r="K9" s="24">
        <v>0</v>
      </c>
      <c r="L9" s="25" t="s">
        <v>60</v>
      </c>
      <c r="M9" s="26">
        <v>8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28" si="0">SUM(M9:T9)</f>
        <v>8</v>
      </c>
      <c r="V9" s="28">
        <f t="shared" ref="V9:V28" si="1">SUM(F9:K9)</f>
        <v>40320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751668</v>
      </c>
      <c r="H10" s="23">
        <v>0</v>
      </c>
      <c r="I10" s="23">
        <v>0</v>
      </c>
      <c r="J10" s="23">
        <v>0</v>
      </c>
      <c r="K10" s="24">
        <v>29734</v>
      </c>
      <c r="L10" s="25" t="s">
        <v>60</v>
      </c>
      <c r="M10" s="26">
        <v>16</v>
      </c>
      <c r="N10" s="26">
        <v>4</v>
      </c>
      <c r="O10" s="26">
        <v>27</v>
      </c>
      <c r="P10" s="26">
        <v>10</v>
      </c>
      <c r="Q10" s="26">
        <v>5</v>
      </c>
      <c r="R10" s="26">
        <v>0</v>
      </c>
      <c r="S10" s="26">
        <v>0</v>
      </c>
      <c r="T10" s="26">
        <v>0</v>
      </c>
      <c r="U10" s="27">
        <f t="shared" si="0"/>
        <v>62</v>
      </c>
      <c r="V10" s="28">
        <f t="shared" si="1"/>
        <v>781402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83066</v>
      </c>
      <c r="G11" s="23">
        <v>0</v>
      </c>
      <c r="H11" s="23">
        <v>40741</v>
      </c>
      <c r="I11" s="23">
        <v>0</v>
      </c>
      <c r="J11" s="23">
        <v>0</v>
      </c>
      <c r="K11" s="24">
        <v>1000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124807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0</v>
      </c>
      <c r="H12" s="23">
        <v>43582</v>
      </c>
      <c r="I12" s="23">
        <v>0</v>
      </c>
      <c r="J12" s="23">
        <v>0</v>
      </c>
      <c r="K12" s="24">
        <v>0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43582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46</v>
      </c>
      <c r="F13" s="22">
        <v>0</v>
      </c>
      <c r="G13" s="23">
        <v>0</v>
      </c>
      <c r="H13" s="23">
        <v>107530</v>
      </c>
      <c r="I13" s="23">
        <v>0</v>
      </c>
      <c r="J13" s="23">
        <v>0</v>
      </c>
      <c r="K13" s="24">
        <v>5377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112907</v>
      </c>
    </row>
    <row r="14" spans="1:22" x14ac:dyDescent="0.3">
      <c r="A14" s="19" t="s">
        <v>29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106692</v>
      </c>
      <c r="H14" s="23">
        <v>34525</v>
      </c>
      <c r="I14" s="23">
        <v>0</v>
      </c>
      <c r="J14" s="23">
        <v>0</v>
      </c>
      <c r="K14" s="24">
        <v>5000</v>
      </c>
      <c r="L14" s="25" t="s">
        <v>59</v>
      </c>
      <c r="M14" s="26">
        <v>2</v>
      </c>
      <c r="N14" s="26">
        <v>2</v>
      </c>
      <c r="O14" s="26">
        <v>1</v>
      </c>
      <c r="P14" s="26">
        <v>0</v>
      </c>
      <c r="Q14" s="26">
        <v>3</v>
      </c>
      <c r="R14" s="26">
        <v>0</v>
      </c>
      <c r="S14" s="26">
        <v>0</v>
      </c>
      <c r="T14" s="26">
        <v>0</v>
      </c>
      <c r="U14" s="27">
        <f t="shared" si="0"/>
        <v>8</v>
      </c>
      <c r="V14" s="28">
        <f t="shared" si="1"/>
        <v>146217</v>
      </c>
    </row>
    <row r="15" spans="1:22" x14ac:dyDescent="0.3">
      <c r="A15" s="19" t="s">
        <v>29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0</v>
      </c>
      <c r="G15" s="23">
        <v>114252</v>
      </c>
      <c r="H15" s="23">
        <v>29932</v>
      </c>
      <c r="I15" s="23">
        <v>0</v>
      </c>
      <c r="J15" s="23">
        <v>0</v>
      </c>
      <c r="K15" s="24">
        <v>3000</v>
      </c>
      <c r="L15" s="25" t="s">
        <v>59</v>
      </c>
      <c r="M15" s="26">
        <v>0</v>
      </c>
      <c r="N15" s="26">
        <v>0</v>
      </c>
      <c r="O15" s="26">
        <v>1</v>
      </c>
      <c r="P15" s="26">
        <v>3</v>
      </c>
      <c r="Q15" s="26">
        <v>3</v>
      </c>
      <c r="R15" s="26">
        <v>0</v>
      </c>
      <c r="S15" s="26">
        <v>0</v>
      </c>
      <c r="T15" s="26">
        <v>0</v>
      </c>
      <c r="U15" s="27">
        <f t="shared" si="0"/>
        <v>7</v>
      </c>
      <c r="V15" s="28">
        <f t="shared" si="1"/>
        <v>147184</v>
      </c>
    </row>
    <row r="16" spans="1:22" x14ac:dyDescent="0.3">
      <c r="A16" s="19" t="s">
        <v>29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84600</v>
      </c>
      <c r="H16" s="23">
        <v>16305</v>
      </c>
      <c r="I16" s="23">
        <v>0</v>
      </c>
      <c r="J16" s="23">
        <v>0</v>
      </c>
      <c r="K16" s="24">
        <v>0</v>
      </c>
      <c r="L16" s="25" t="s">
        <v>60</v>
      </c>
      <c r="M16" s="26">
        <v>0</v>
      </c>
      <c r="N16" s="26">
        <v>1</v>
      </c>
      <c r="O16" s="26">
        <v>2</v>
      </c>
      <c r="P16" s="26">
        <v>2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6</v>
      </c>
      <c r="V16" s="28">
        <f t="shared" si="1"/>
        <v>100905</v>
      </c>
    </row>
    <row r="17" spans="1:22" x14ac:dyDescent="0.3">
      <c r="A17" s="19" t="s">
        <v>29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84000</v>
      </c>
      <c r="H17" s="23">
        <v>17150</v>
      </c>
      <c r="I17" s="23">
        <v>0</v>
      </c>
      <c r="J17" s="23">
        <v>0</v>
      </c>
      <c r="K17" s="24">
        <v>0</v>
      </c>
      <c r="L17" s="25" t="s">
        <v>59</v>
      </c>
      <c r="M17" s="26">
        <v>0</v>
      </c>
      <c r="N17" s="26">
        <v>2</v>
      </c>
      <c r="O17" s="26">
        <v>5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7</v>
      </c>
      <c r="V17" s="28">
        <f t="shared" si="1"/>
        <v>101150</v>
      </c>
    </row>
    <row r="18" spans="1:22" x14ac:dyDescent="0.3">
      <c r="A18" s="19" t="s">
        <v>29</v>
      </c>
      <c r="B18" s="19" t="s">
        <v>55</v>
      </c>
      <c r="C18" s="20" t="s">
        <v>56</v>
      </c>
      <c r="D18" s="20">
        <v>2022</v>
      </c>
      <c r="E18" s="21" t="s">
        <v>32</v>
      </c>
      <c r="F18" s="22">
        <v>0</v>
      </c>
      <c r="G18" s="23">
        <v>87720</v>
      </c>
      <c r="H18" s="23">
        <v>4000</v>
      </c>
      <c r="I18" s="23">
        <v>0</v>
      </c>
      <c r="J18" s="23">
        <v>0</v>
      </c>
      <c r="K18" s="24">
        <v>3876</v>
      </c>
      <c r="L18" s="25" t="s">
        <v>59</v>
      </c>
      <c r="M18" s="26">
        <v>2</v>
      </c>
      <c r="N18" s="26">
        <v>2</v>
      </c>
      <c r="O18" s="26">
        <v>4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8</v>
      </c>
      <c r="V18" s="28">
        <f t="shared" si="1"/>
        <v>95596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</sheetData>
  <autoFilter ref="A8:V8" xr:uid="{D2A4CC02-C9B5-43C3-828E-4E5BB9E2B70E}"/>
  <conditionalFormatting sqref="V9:V28">
    <cfRule type="cellIs" dxfId="3" priority="4" operator="lessThan">
      <formula>0</formula>
    </cfRule>
  </conditionalFormatting>
  <conditionalFormatting sqref="V9:V28">
    <cfRule type="expression" dxfId="2" priority="3">
      <formula>#REF!&lt;0</formula>
    </cfRule>
  </conditionalFormatting>
  <conditionalFormatting sqref="D9:D28">
    <cfRule type="expression" dxfId="1" priority="1">
      <formula>OR($D9&gt;2022,AND($D9&lt;2022,$D9&lt;&gt;""))</formula>
    </cfRule>
  </conditionalFormatting>
  <conditionalFormatting sqref="C9:C28">
    <cfRule type="expression" dxfId="0" priority="5">
      <formula>(#REF!&gt;1)</formula>
    </cfRule>
  </conditionalFormatting>
  <dataValidations count="3">
    <dataValidation type="list" allowBlank="1" showInputMessage="1" showErrorMessage="1" sqref="L9:L28" xr:uid="{F6AF51FB-4AD1-4D41-A58C-3DFBB856520E}">
      <formula1>"N/A, FMR, Actual Rent"</formula1>
    </dataValidation>
    <dataValidation type="list" allowBlank="1" showInputMessage="1" showErrorMessage="1" sqref="E9:E28" xr:uid="{4C5A0874-445D-4C6F-8D8E-C659FBA8C871}">
      <formula1>"PH, TH, Joint TH &amp; PH-RRH, HMIS, SSO, TRA, PRA, SRA, S+C/SRO"</formula1>
    </dataValidation>
    <dataValidation allowBlank="1" showErrorMessage="1" sqref="A8:V8" xr:uid="{F72A3BF8-3BD9-4F0F-8E23-17F4CA0B2F6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2021-03-06T21:41:23Z</dcterms:created>
  <dcterms:modified xsi:type="dcterms:W3CDTF">2021-05-20T14:01:22Z</dcterms:modified>
</cp:coreProperties>
</file>