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399AE413-3D3A-4EEB-84E0-2B74E7514872}" xr6:coauthVersionLast="46" xr6:coauthVersionMax="46" xr10:uidLastSave="{00000000-0000-0000-0000-000000000000}"/>
  <bookViews>
    <workbookView xWindow="-108" yWindow="-108" windowWidth="27288" windowHeight="17664" xr2:uid="{94E8A9D5-FEDC-4EFF-8023-A1CB6DCF8C8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<sst xmlns="http://schemas.openxmlformats.org/spreadsheetml/2006/main" count="149" uniqueCount="94">
  <si>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</si>
  <si>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</si>
  <si>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</si>
  <si>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</si>
  <si>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</si>
  <si>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</si>
  <si>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</si>
  <si>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</si>
  <si>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</si>
  <si>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</si>
  <si>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</si>
  <si>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</si>
  <si>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</si>
  <si>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</si>
  <si>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</si>
  <si>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</si>
  <si>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</si>
  <si>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</si>
  <si>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</si>
  <si>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</si>
  <si>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</si>
  <si>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</si>
  <si>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</si>
  <si>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</si>
  <si>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</si>
  <si>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</si>
  <si>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</si>
  <si>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</si>
  <si>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PA-502</t>
  </si>
  <si>
    <t>Horizon House</t>
  </si>
  <si>
    <t>SHP Reallocation Project</t>
  </si>
  <si>
    <t>PA0094L3T022012</t>
  </si>
  <si>
    <t>PH</t>
  </si>
  <si>
    <t/>
  </si>
  <si>
    <t>Philadelphia</t>
  </si>
  <si>
    <t>Upper Darby, Chester, Haverford/Delaware County CoC</t>
  </si>
  <si>
    <t>County of Delaware</t>
  </si>
  <si>
    <t>Mental Health Partnerships</t>
  </si>
  <si>
    <t>Connect</t>
  </si>
  <si>
    <t>PA0096L3T022013</t>
  </si>
  <si>
    <t>SSO</t>
  </si>
  <si>
    <t>Connect to Rapid Re-Housing</t>
  </si>
  <si>
    <t>PA0097L3T022013</t>
  </si>
  <si>
    <t>Delaware County Housing Authority</t>
  </si>
  <si>
    <t>Del. Co. PSH for Homeless Adults with Mental Illness</t>
  </si>
  <si>
    <t>PA0098L3T022013</t>
  </si>
  <si>
    <t>HMIS 19</t>
  </si>
  <si>
    <t>PA0100L3T022013</t>
  </si>
  <si>
    <t>Catholic Social Services</t>
  </si>
  <si>
    <t>2019 Renewal App CSS HRCP</t>
  </si>
  <si>
    <t>PA0101L3T022013</t>
  </si>
  <si>
    <t>Shelter Plus Care 2345 - 19</t>
  </si>
  <si>
    <t>PA0105L3T022013</t>
  </si>
  <si>
    <t>DCHA - FCS SHP 19</t>
  </si>
  <si>
    <t>PA0106L3T022011</t>
  </si>
  <si>
    <t>The Salvation Army, a New York Corporation</t>
  </si>
  <si>
    <t>The Salvation Army Stepping Stone Program</t>
  </si>
  <si>
    <t>PA0110L3T022013</t>
  </si>
  <si>
    <t>Salvation Army Chester Consolidated PSH</t>
  </si>
  <si>
    <t>PA0438L3T022009</t>
  </si>
  <si>
    <t>S + C 67</t>
  </si>
  <si>
    <t>PA0548L3T022010</t>
  </si>
  <si>
    <t>Community Action Agency of Delaware County, Inc.</t>
  </si>
  <si>
    <t>Coordinated Entry - CAADC</t>
  </si>
  <si>
    <t>PA0620L3T022007</t>
  </si>
  <si>
    <t>OBH-PSH-CH HH</t>
  </si>
  <si>
    <t>PA0683L3T022007</t>
  </si>
  <si>
    <t>OBH-PSH CH T2 FC</t>
  </si>
  <si>
    <t>PA0684L3T022007</t>
  </si>
  <si>
    <t>OBH RRH</t>
  </si>
  <si>
    <t>PA0688L3T022007</t>
  </si>
  <si>
    <t>Rapid Re-Housing Program CAADC</t>
  </si>
  <si>
    <t>PA0694L3T022006</t>
  </si>
  <si>
    <t>CoC Coordinated Entry - SA</t>
  </si>
  <si>
    <t>PA0761L3T022005</t>
  </si>
  <si>
    <t>Coordinated Entry - Horizon House</t>
  </si>
  <si>
    <t>PA0762L3T022005</t>
  </si>
  <si>
    <t>Horizon House PSH CH</t>
  </si>
  <si>
    <t>PA0763L3T022005</t>
  </si>
  <si>
    <t>RRH Expansion - Housing Locator</t>
  </si>
  <si>
    <t>PA0795L3T022004</t>
  </si>
  <si>
    <t>Family and Community Service of Delaware County</t>
  </si>
  <si>
    <t>2019 Renewal App - FCSDC - Ralph Moses House Joint TH-RRH</t>
  </si>
  <si>
    <t>PA0874L3T022003</t>
  </si>
  <si>
    <t>Joint TH &amp; PH-RRH</t>
  </si>
  <si>
    <t>Domestic Abuse Project of Delaware County, Inc.</t>
  </si>
  <si>
    <t>DAP RRH FY19</t>
  </si>
  <si>
    <t>PA0953D3T022001</t>
  </si>
  <si>
    <t>Rapid Re-Housing Program 3</t>
  </si>
  <si>
    <t>PA0954L3T022001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</si>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</sst>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13B-2E38-4FDA-B5FD-4054E321A71D}">
  <sheetPr codeName="Sheet305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91</v>
      </c>
      <c r="B5" s="34">
        <f ca="1">SUM(OFFSET(V8,1,0,500,1))</f>
        <v>5140162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87504</v>
      </c>
      <c r="H9" s="23">
        <v>12</v>
      </c>
      <c r="I9" s="23">
        <v>0</v>
      </c>
      <c r="J9" s="23">
        <v>0</v>
      </c>
      <c r="K9" s="24">
        <v>4581</v>
      </c>
      <c r="L9" s="25" t="s">
        <v>93</v>
      </c>
      <c r="M9" s="26">
        <v>0</v>
      </c>
      <c r="N9" s="26">
        <v>2</v>
      </c>
      <c r="O9" s="26">
        <v>2</v>
      </c>
      <c r="P9" s="26">
        <v>4</v>
      </c>
      <c r="Q9" s="26">
        <v>0</v>
      </c>
      <c r="R9" s="26">
        <v>0</v>
      </c>
      <c r="S9" s="26">
        <v>0</v>
      </c>
      <c r="T9" s="26">
        <v>0</v>
      </c>
      <c r="U9" s="27">
        <f t="shared" ref="U9:U41" si="0">SUM(M9:T9)</f>
        <v>8</v>
      </c>
      <c r="V9" s="28">
        <f t="shared" ref="V9:V41" si="1">SUM(F9:K9)</f>
        <v>92097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0</v>
      </c>
      <c r="H10" s="23">
        <v>149559</v>
      </c>
      <c r="I10" s="23">
        <v>0</v>
      </c>
      <c r="J10" s="23">
        <v>0</v>
      </c>
      <c r="K10" s="24">
        <v>14792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164351</v>
      </c>
    </row>
    <row r="11" spans="1:22" x14ac:dyDescent="0.3">
      <c r="A11" s="19" t="s">
        <v>37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87360</v>
      </c>
      <c r="H11" s="23">
        <v>38364</v>
      </c>
      <c r="I11" s="23">
        <v>0</v>
      </c>
      <c r="J11" s="23">
        <v>0</v>
      </c>
      <c r="K11" s="24">
        <v>12154</v>
      </c>
      <c r="L11" s="25" t="s">
        <v>93</v>
      </c>
      <c r="M11" s="26">
        <v>0</v>
      </c>
      <c r="N11" s="26">
        <v>5</v>
      </c>
      <c r="O11" s="26">
        <v>3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8</v>
      </c>
      <c r="V11" s="28">
        <f t="shared" si="1"/>
        <v>137878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97920</v>
      </c>
      <c r="H12" s="23">
        <v>315352</v>
      </c>
      <c r="I12" s="23">
        <v>35649</v>
      </c>
      <c r="J12" s="23">
        <v>0</v>
      </c>
      <c r="K12" s="24">
        <v>21456</v>
      </c>
      <c r="L12" s="25" t="s">
        <v>92</v>
      </c>
      <c r="M12" s="26">
        <v>0</v>
      </c>
      <c r="N12" s="26">
        <v>0</v>
      </c>
      <c r="O12" s="26">
        <v>3</v>
      </c>
      <c r="P12" s="26">
        <v>4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7</v>
      </c>
      <c r="V12" s="28">
        <f t="shared" si="1"/>
        <v>470377</v>
      </c>
    </row>
    <row r="13" spans="1:22" x14ac:dyDescent="0.3">
      <c r="A13" s="19" t="s">
        <v>36</v>
      </c>
      <c r="B13" s="19" t="s">
        <v>46</v>
      </c>
      <c r="C13" s="20" t="s">
        <v>47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190200</v>
      </c>
      <c r="K13" s="24">
        <v>9800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200000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83600</v>
      </c>
      <c r="I14" s="23">
        <v>0</v>
      </c>
      <c r="J14" s="23">
        <v>0</v>
      </c>
      <c r="K14" s="24">
        <v>4180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87780</v>
      </c>
    </row>
    <row r="15" spans="1:22" x14ac:dyDescent="0.3">
      <c r="A15" s="19" t="s">
        <v>43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329796</v>
      </c>
      <c r="H15" s="23">
        <v>0</v>
      </c>
      <c r="I15" s="23">
        <v>0</v>
      </c>
      <c r="J15" s="23">
        <v>0</v>
      </c>
      <c r="K15" s="24">
        <v>28758</v>
      </c>
      <c r="L15" s="25" t="s">
        <v>93</v>
      </c>
      <c r="M15" s="26">
        <v>0</v>
      </c>
      <c r="N15" s="26">
        <v>2</v>
      </c>
      <c r="O15" s="26">
        <v>10</v>
      </c>
      <c r="P15" s="26">
        <v>10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25</v>
      </c>
      <c r="V15" s="28">
        <f t="shared" si="1"/>
        <v>358554</v>
      </c>
    </row>
    <row r="16" spans="1:22" x14ac:dyDescent="0.3">
      <c r="A16" s="19" t="s">
        <v>43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95556</v>
      </c>
      <c r="H16" s="23">
        <v>45111</v>
      </c>
      <c r="I16" s="23">
        <v>0</v>
      </c>
      <c r="J16" s="23">
        <v>0</v>
      </c>
      <c r="K16" s="24">
        <v>6482</v>
      </c>
      <c r="L16" s="25" t="s">
        <v>92</v>
      </c>
      <c r="M16" s="26">
        <v>0</v>
      </c>
      <c r="N16" s="26">
        <v>0</v>
      </c>
      <c r="O16" s="26">
        <v>2</v>
      </c>
      <c r="P16" s="26">
        <v>2</v>
      </c>
      <c r="Q16" s="26">
        <v>1</v>
      </c>
      <c r="R16" s="26">
        <v>1</v>
      </c>
      <c r="S16" s="26">
        <v>0</v>
      </c>
      <c r="T16" s="26">
        <v>0</v>
      </c>
      <c r="U16" s="27">
        <f t="shared" si="0"/>
        <v>6</v>
      </c>
      <c r="V16" s="28">
        <f t="shared" si="1"/>
        <v>147149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40</v>
      </c>
      <c r="F17" s="22">
        <v>0</v>
      </c>
      <c r="G17" s="23">
        <v>0</v>
      </c>
      <c r="H17" s="23">
        <v>95054</v>
      </c>
      <c r="I17" s="23">
        <v>0</v>
      </c>
      <c r="J17" s="23">
        <v>0</v>
      </c>
      <c r="K17" s="24">
        <v>4752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99806</v>
      </c>
    </row>
    <row r="18" spans="1:22" x14ac:dyDescent="0.3">
      <c r="A18" s="19" t="s">
        <v>55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330296</v>
      </c>
      <c r="G18" s="23">
        <v>0</v>
      </c>
      <c r="H18" s="23">
        <v>60526</v>
      </c>
      <c r="I18" s="23">
        <v>21012</v>
      </c>
      <c r="J18" s="23">
        <v>0</v>
      </c>
      <c r="K18" s="24">
        <v>16721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428555</v>
      </c>
    </row>
    <row r="19" spans="1:22" x14ac:dyDescent="0.3">
      <c r="A19" s="19" t="s">
        <v>36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210756</v>
      </c>
      <c r="H19" s="23">
        <v>0</v>
      </c>
      <c r="I19" s="23">
        <v>0</v>
      </c>
      <c r="J19" s="23">
        <v>0</v>
      </c>
      <c r="K19" s="24">
        <v>10542</v>
      </c>
      <c r="L19" s="25" t="s">
        <v>93</v>
      </c>
      <c r="M19" s="26">
        <v>0</v>
      </c>
      <c r="N19" s="26">
        <v>4</v>
      </c>
      <c r="O19" s="26">
        <v>19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23</v>
      </c>
      <c r="V19" s="28">
        <f t="shared" si="1"/>
        <v>221298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40</v>
      </c>
      <c r="F20" s="22">
        <v>0</v>
      </c>
      <c r="G20" s="23">
        <v>0</v>
      </c>
      <c r="H20" s="23">
        <v>172281</v>
      </c>
      <c r="I20" s="23">
        <v>0</v>
      </c>
      <c r="J20" s="23">
        <v>0</v>
      </c>
      <c r="K20" s="24">
        <v>4982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177263</v>
      </c>
    </row>
    <row r="21" spans="1:22" x14ac:dyDescent="0.3">
      <c r="A21" s="19" t="s">
        <v>36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102264</v>
      </c>
      <c r="H21" s="23">
        <v>51116</v>
      </c>
      <c r="I21" s="23">
        <v>0</v>
      </c>
      <c r="J21" s="23">
        <v>0</v>
      </c>
      <c r="K21" s="24">
        <v>10200</v>
      </c>
      <c r="L21" s="25" t="s">
        <v>93</v>
      </c>
      <c r="M21" s="26">
        <v>0</v>
      </c>
      <c r="N21" s="26">
        <v>3</v>
      </c>
      <c r="O21" s="26">
        <v>6</v>
      </c>
      <c r="P21" s="26">
        <v>1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10</v>
      </c>
      <c r="V21" s="28">
        <f t="shared" si="1"/>
        <v>163580</v>
      </c>
    </row>
    <row r="22" spans="1:22" x14ac:dyDescent="0.3">
      <c r="A22" s="19" t="s">
        <v>36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170556</v>
      </c>
      <c r="H22" s="23">
        <v>52684</v>
      </c>
      <c r="I22" s="23">
        <v>0</v>
      </c>
      <c r="J22" s="23">
        <v>0</v>
      </c>
      <c r="K22" s="24">
        <v>10288</v>
      </c>
      <c r="L22" s="25" t="s">
        <v>93</v>
      </c>
      <c r="M22" s="26">
        <v>0</v>
      </c>
      <c r="N22" s="26">
        <v>7</v>
      </c>
      <c r="O22" s="26">
        <v>8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15</v>
      </c>
      <c r="V22" s="28">
        <f t="shared" si="1"/>
        <v>233528</v>
      </c>
    </row>
    <row r="23" spans="1:22" x14ac:dyDescent="0.3">
      <c r="A23" s="19" t="s">
        <v>36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0</v>
      </c>
      <c r="G23" s="23">
        <v>401088</v>
      </c>
      <c r="H23" s="23">
        <v>254262</v>
      </c>
      <c r="I23" s="23">
        <v>0</v>
      </c>
      <c r="J23" s="23">
        <v>0</v>
      </c>
      <c r="K23" s="24">
        <v>15083</v>
      </c>
      <c r="L23" s="25" t="s">
        <v>93</v>
      </c>
      <c r="M23" s="26">
        <v>0</v>
      </c>
      <c r="N23" s="26">
        <v>0</v>
      </c>
      <c r="O23" s="26">
        <v>3</v>
      </c>
      <c r="P23" s="26">
        <v>23</v>
      </c>
      <c r="Q23" s="26">
        <v>4</v>
      </c>
      <c r="R23" s="26">
        <v>0</v>
      </c>
      <c r="S23" s="26">
        <v>0</v>
      </c>
      <c r="T23" s="26">
        <v>0</v>
      </c>
      <c r="U23" s="27">
        <f t="shared" si="0"/>
        <v>30</v>
      </c>
      <c r="V23" s="28">
        <f t="shared" si="1"/>
        <v>670433</v>
      </c>
    </row>
    <row r="24" spans="1:22" x14ac:dyDescent="0.3">
      <c r="A24" s="19" t="s">
        <v>62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0</v>
      </c>
      <c r="G24" s="23">
        <v>111840</v>
      </c>
      <c r="H24" s="23">
        <v>34923</v>
      </c>
      <c r="I24" s="23">
        <v>0</v>
      </c>
      <c r="J24" s="23">
        <v>0</v>
      </c>
      <c r="K24" s="24">
        <v>9000</v>
      </c>
      <c r="L24" s="25" t="s">
        <v>93</v>
      </c>
      <c r="M24" s="26">
        <v>0</v>
      </c>
      <c r="N24" s="26">
        <v>0</v>
      </c>
      <c r="O24" s="26">
        <v>7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9</v>
      </c>
      <c r="V24" s="28">
        <f t="shared" si="1"/>
        <v>155763</v>
      </c>
    </row>
    <row r="25" spans="1:22" x14ac:dyDescent="0.3">
      <c r="A25" s="19" t="s">
        <v>36</v>
      </c>
      <c r="B25" s="19" t="s">
        <v>73</v>
      </c>
      <c r="C25" s="20" t="s">
        <v>74</v>
      </c>
      <c r="D25" s="20">
        <v>2022</v>
      </c>
      <c r="E25" s="21" t="s">
        <v>40</v>
      </c>
      <c r="F25" s="22">
        <v>0</v>
      </c>
      <c r="G25" s="23">
        <v>0</v>
      </c>
      <c r="H25" s="23">
        <v>57292</v>
      </c>
      <c r="I25" s="23">
        <v>0</v>
      </c>
      <c r="J25" s="23">
        <v>0</v>
      </c>
      <c r="K25" s="24">
        <v>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57292</v>
      </c>
    </row>
    <row r="26" spans="1:22" x14ac:dyDescent="0.3">
      <c r="A26" s="19" t="s">
        <v>29</v>
      </c>
      <c r="B26" s="19" t="s">
        <v>75</v>
      </c>
      <c r="C26" s="20" t="s">
        <v>76</v>
      </c>
      <c r="D26" s="20">
        <v>2022</v>
      </c>
      <c r="E26" s="21" t="s">
        <v>40</v>
      </c>
      <c r="F26" s="22">
        <v>0</v>
      </c>
      <c r="G26" s="23">
        <v>0</v>
      </c>
      <c r="H26" s="23">
        <v>164974</v>
      </c>
      <c r="I26" s="23">
        <v>0</v>
      </c>
      <c r="J26" s="23">
        <v>0</v>
      </c>
      <c r="K26" s="24">
        <v>8249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173223</v>
      </c>
    </row>
    <row r="27" spans="1:22" x14ac:dyDescent="0.3">
      <c r="A27" s="19" t="s">
        <v>29</v>
      </c>
      <c r="B27" s="19" t="s">
        <v>77</v>
      </c>
      <c r="C27" s="20" t="s">
        <v>78</v>
      </c>
      <c r="D27" s="20">
        <v>2022</v>
      </c>
      <c r="E27" s="21" t="s">
        <v>32</v>
      </c>
      <c r="F27" s="22">
        <v>0</v>
      </c>
      <c r="G27" s="23">
        <v>185208</v>
      </c>
      <c r="H27" s="23">
        <v>125888</v>
      </c>
      <c r="I27" s="23">
        <v>0</v>
      </c>
      <c r="J27" s="23">
        <v>0</v>
      </c>
      <c r="K27" s="24">
        <v>15476</v>
      </c>
      <c r="L27" s="25" t="s">
        <v>93</v>
      </c>
      <c r="M27" s="26">
        <v>0</v>
      </c>
      <c r="N27" s="26">
        <v>3</v>
      </c>
      <c r="O27" s="26">
        <v>11</v>
      </c>
      <c r="P27" s="26">
        <v>2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16</v>
      </c>
      <c r="V27" s="28">
        <f t="shared" si="1"/>
        <v>326572</v>
      </c>
    </row>
    <row r="28" spans="1:22" x14ac:dyDescent="0.3">
      <c r="A28" s="19" t="s">
        <v>62</v>
      </c>
      <c r="B28" s="19" t="s">
        <v>79</v>
      </c>
      <c r="C28" s="20" t="s">
        <v>80</v>
      </c>
      <c r="D28" s="20">
        <v>2022</v>
      </c>
      <c r="E28" s="21" t="s">
        <v>32</v>
      </c>
      <c r="F28" s="22">
        <v>0</v>
      </c>
      <c r="G28" s="23">
        <v>0</v>
      </c>
      <c r="H28" s="23">
        <v>12430</v>
      </c>
      <c r="I28" s="23">
        <v>0</v>
      </c>
      <c r="J28" s="23">
        <v>0</v>
      </c>
      <c r="K28" s="24">
        <v>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12430</v>
      </c>
    </row>
    <row r="29" spans="1:22" x14ac:dyDescent="0.3">
      <c r="A29" s="19" t="s">
        <v>81</v>
      </c>
      <c r="B29" s="19" t="s">
        <v>82</v>
      </c>
      <c r="C29" s="20" t="s">
        <v>83</v>
      </c>
      <c r="D29" s="20">
        <v>2022</v>
      </c>
      <c r="E29" s="21" t="s">
        <v>84</v>
      </c>
      <c r="F29" s="22">
        <v>0</v>
      </c>
      <c r="G29" s="23">
        <v>108000</v>
      </c>
      <c r="H29" s="23">
        <v>141748</v>
      </c>
      <c r="I29" s="23">
        <v>33780</v>
      </c>
      <c r="J29" s="23">
        <v>0</v>
      </c>
      <c r="K29" s="24">
        <v>12000</v>
      </c>
      <c r="L29" s="25" t="s">
        <v>92</v>
      </c>
      <c r="M29" s="26">
        <v>0</v>
      </c>
      <c r="N29" s="26">
        <v>10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10</v>
      </c>
      <c r="V29" s="28">
        <f t="shared" si="1"/>
        <v>295528</v>
      </c>
    </row>
    <row r="30" spans="1:22" x14ac:dyDescent="0.3">
      <c r="A30" s="19" t="s">
        <v>85</v>
      </c>
      <c r="B30" s="19" t="s">
        <v>86</v>
      </c>
      <c r="C30" s="20" t="s">
        <v>87</v>
      </c>
      <c r="D30" s="20">
        <v>2022</v>
      </c>
      <c r="E30" s="21" t="s">
        <v>32</v>
      </c>
      <c r="F30" s="22">
        <v>0</v>
      </c>
      <c r="G30" s="23">
        <v>196332</v>
      </c>
      <c r="H30" s="23">
        <v>103641</v>
      </c>
      <c r="I30" s="23">
        <v>0</v>
      </c>
      <c r="J30" s="23">
        <v>8000</v>
      </c>
      <c r="K30" s="24">
        <v>28066</v>
      </c>
      <c r="L30" s="25" t="s">
        <v>92</v>
      </c>
      <c r="M30" s="26">
        <v>0</v>
      </c>
      <c r="N30" s="26">
        <v>2</v>
      </c>
      <c r="O30" s="26">
        <v>1</v>
      </c>
      <c r="P30" s="26">
        <v>7</v>
      </c>
      <c r="Q30" s="26">
        <v>3</v>
      </c>
      <c r="R30" s="26">
        <v>0</v>
      </c>
      <c r="S30" s="26">
        <v>0</v>
      </c>
      <c r="T30" s="26">
        <v>0</v>
      </c>
      <c r="U30" s="27">
        <f t="shared" si="0"/>
        <v>13</v>
      </c>
      <c r="V30" s="28">
        <f t="shared" si="1"/>
        <v>336039</v>
      </c>
    </row>
    <row r="31" spans="1:22" x14ac:dyDescent="0.3">
      <c r="A31" s="19" t="s">
        <v>62</v>
      </c>
      <c r="B31" s="19" t="s">
        <v>88</v>
      </c>
      <c r="C31" s="20" t="s">
        <v>89</v>
      </c>
      <c r="D31" s="20">
        <v>2022</v>
      </c>
      <c r="E31" s="21" t="s">
        <v>32</v>
      </c>
      <c r="F31" s="22">
        <v>0</v>
      </c>
      <c r="G31" s="23">
        <v>97920</v>
      </c>
      <c r="H31" s="23">
        <v>21286</v>
      </c>
      <c r="I31" s="23">
        <v>0</v>
      </c>
      <c r="J31" s="23">
        <v>0</v>
      </c>
      <c r="K31" s="24">
        <v>11460</v>
      </c>
      <c r="L31" s="25" t="s">
        <v>92</v>
      </c>
      <c r="M31" s="26">
        <v>0</v>
      </c>
      <c r="N31" s="26">
        <v>0</v>
      </c>
      <c r="O31" s="26">
        <v>3</v>
      </c>
      <c r="P31" s="26">
        <v>4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7</v>
      </c>
      <c r="V31" s="28">
        <f t="shared" si="1"/>
        <v>130666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42362D59-0738-4EBD-8E08-98C4F323EA20}"/>
  <conditionalFormatting sqref="V9:V41">
    <cfRule type="cellIs" dxfId="3" priority="4" operator="lessThan">
      <formula>0</formula>
    </cfRule>
  </conditionalFormatting>
  <conditionalFormatting sqref="V9:V41">
    <cfRule type="expression" dxfId="2" priority="3">
      <formula>#REF!&lt;0</formula>
    </cfRule>
  </conditionalFormatting>
  <conditionalFormatting sqref="D9:D41">
    <cfRule type="expression" dxfId="1" priority="1">
      <formula>OR($D9&gt;2022,AND($D9&lt;2022,$D9&lt;&gt;""))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E8B84A07-E711-4214-B680-D2611CBBCD62}">
      <formula1>"N/A, FMR, Actual Rent"</formula1>
    </dataValidation>
    <dataValidation type="list" allowBlank="1" showInputMessage="1" showErrorMessage="1" sqref="E9:E41" xr:uid="{62C19DC0-000B-4386-8DA2-AF5471BA3D84}">
      <formula1>"PH, TH, Joint TH &amp; PH-RRH, HMIS, SSO, TRA, PRA, SRA, S+C/SRO"</formula1>
    </dataValidation>
    <dataValidation allowBlank="1" showErrorMessage="1" sqref="A8:V8" xr:uid="{CBF6FF6C-D94A-4A0D-900C-F3E5FA7BA6D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2021-03-06T21:41:25Z</dcterms:created>
  <dcterms:modified xsi:type="dcterms:W3CDTF">2021-05-20T14:01:21Z</dcterms:modified>
</cp:coreProperties>
</file>