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39E080D5-FD74-467A-B08E-D5E1A40376A4}" xr6:coauthVersionLast="46" xr6:coauthVersionMax="46" xr10:uidLastSave="{00000000-0000-0000-0000-000000000000}"/>
  <bookViews>
    <workbookView xWindow="-108" yWindow="-108" windowWidth="27288" windowHeight="17664" xr2:uid="{65EE496C-01FB-433C-B80B-B43AF70B71F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<sst xmlns="http://schemas.openxmlformats.org/spreadsheetml/2006/main" count="149" uniqueCount="94">
  <si>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</si>
  <si>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</si>
  <si>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</si>
  <si>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</si>
  <si>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</si>
  <si>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</si>
  <si>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</si>
  <si>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</si>
  <si>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</si>
  <si>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</si>
  <si>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</si>
  <si>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</si>
  <si>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</si>
  <si>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</si>
  <si>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</si>
  <si>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</si>
  <si>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</si>
  <si>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</si>
  <si>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</si>
  <si>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</si>
  <si>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</si>
  <si>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</si>
  <si>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</si>
  <si>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</si>
  <si>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</si>
  <si>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</si>
  <si>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</si>
  <si>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</si>
  <si>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OR-505</t>
  </si>
  <si>
    <t>Community Services Consortium</t>
  </si>
  <si>
    <t>CSC Supportive Housing RRH Consolidated</t>
  </si>
  <si>
    <t>OR0063L0E052011</t>
  </si>
  <si>
    <t>PH</t>
  </si>
  <si>
    <t/>
  </si>
  <si>
    <t>Portland</t>
  </si>
  <si>
    <t>Oregon Balance of State CoC</t>
  </si>
  <si>
    <t>Community Action Partnership of Oregon (CAPO)</t>
  </si>
  <si>
    <t>United Community Action Network</t>
  </si>
  <si>
    <t>UCAN Rent and Support PH-RRH Consolidated</t>
  </si>
  <si>
    <t>OR0064L0E052013</t>
  </si>
  <si>
    <t>Tillamook County Community Action Resource Enterprises, Inc.</t>
  </si>
  <si>
    <t>CARE Homeless PH-RRH</t>
  </si>
  <si>
    <t>OR0066L0E052013</t>
  </si>
  <si>
    <t>Community Action Team, Inc</t>
  </si>
  <si>
    <t>CAT Permanent Housing Program PH</t>
  </si>
  <si>
    <t>OR0067L0E052013</t>
  </si>
  <si>
    <t>Community Action Program of East Central Oregon</t>
  </si>
  <si>
    <t>CAPECO Co-operative PH RRH</t>
  </si>
  <si>
    <t>OR0069L0E052013</t>
  </si>
  <si>
    <t>Community Action Partnership of Oregon</t>
  </si>
  <si>
    <t>OR0074L0E052013</t>
  </si>
  <si>
    <t>UCAN ROLS PH</t>
  </si>
  <si>
    <t>OR0080L0E052013</t>
  </si>
  <si>
    <t>Clatsop Community Action</t>
  </si>
  <si>
    <t>CCA-PH- RRH</t>
  </si>
  <si>
    <t>OR0082L0E052013</t>
  </si>
  <si>
    <t>CAT St. Helens PH-RRH Consolidated</t>
  </si>
  <si>
    <t>OR0083L0E052013</t>
  </si>
  <si>
    <t>Yamhill Community Action Partnership</t>
  </si>
  <si>
    <t>YCAP Stabilization and Self-Reliance PH-RRH</t>
  </si>
  <si>
    <t>OR0084L0E052013</t>
  </si>
  <si>
    <t>UCAN CARE For Independent Living PH</t>
  </si>
  <si>
    <t>OR0125L0E052010</t>
  </si>
  <si>
    <t>CARE Homeless PH Bonus 1</t>
  </si>
  <si>
    <t>OR0138L0E052009</t>
  </si>
  <si>
    <t>CCA-PH Bonus 1</t>
  </si>
  <si>
    <t>OR0148L0E052009</t>
  </si>
  <si>
    <t>CAPECO PH Bonus 1</t>
  </si>
  <si>
    <t>OR0150L0E052009</t>
  </si>
  <si>
    <t>CAT New Beginnings</t>
  </si>
  <si>
    <t>OR0171L0E052008</t>
  </si>
  <si>
    <t>YCAP Open Door PSH Bonus</t>
  </si>
  <si>
    <t>OR0233L0E052004</t>
  </si>
  <si>
    <t>CCA-PH-RRH Youth</t>
  </si>
  <si>
    <t>OR0245L0E052003</t>
  </si>
  <si>
    <t>Oregon Coast Community Action</t>
  </si>
  <si>
    <t>ORCCA Futures Youth RRH</t>
  </si>
  <si>
    <t>OR0263L0E052002</t>
  </si>
  <si>
    <t>YCAP DV RRH</t>
  </si>
  <si>
    <t>OR0264L0E052002</t>
  </si>
  <si>
    <t>CAT FISH DV Bonus RRH</t>
  </si>
  <si>
    <t>OR0265L0E052002</t>
  </si>
  <si>
    <t>Oregon Coalition Against Domestic and Sexual Violence</t>
  </si>
  <si>
    <t>OCADSV SSO for Coordinated Entry</t>
  </si>
  <si>
    <t>OR0266L0E052002</t>
  </si>
  <si>
    <t>SSO</t>
  </si>
  <si>
    <t>CSC Corvallis PSH</t>
  </si>
  <si>
    <t>OR0285L0E052001</t>
  </si>
  <si>
    <t>YCAP Safe Housing PSH Bonus</t>
  </si>
  <si>
    <t>OR0292L0E052001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</si>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</sst>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0311-29F8-4A44-97B6-98B69417DCB5}">
  <sheetPr codeName="Sheet300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91</v>
      </c>
      <c r="B5" s="34">
        <f ca="1">SUM(OFFSET(V8,1,0,500,1))</f>
        <v>2686952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185388</v>
      </c>
      <c r="H9" s="23">
        <v>37650</v>
      </c>
      <c r="I9" s="23">
        <v>0</v>
      </c>
      <c r="J9" s="23">
        <v>0</v>
      </c>
      <c r="K9" s="24">
        <v>11280</v>
      </c>
      <c r="L9" s="25" t="s">
        <v>92</v>
      </c>
      <c r="M9" s="26">
        <v>0</v>
      </c>
      <c r="N9" s="26">
        <v>0</v>
      </c>
      <c r="O9" s="26">
        <v>8</v>
      </c>
      <c r="P9" s="26">
        <v>6</v>
      </c>
      <c r="Q9" s="26">
        <v>1</v>
      </c>
      <c r="R9" s="26">
        <v>0</v>
      </c>
      <c r="S9" s="26">
        <v>0</v>
      </c>
      <c r="T9" s="26">
        <v>0</v>
      </c>
      <c r="U9" s="27">
        <f t="shared" ref="U9:U41" si="0">SUM(M9:T9)</f>
        <v>15</v>
      </c>
      <c r="V9" s="28">
        <f t="shared" ref="V9:V41" si="1">SUM(F9:K9)</f>
        <v>234318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119976</v>
      </c>
      <c r="H10" s="23">
        <v>17936</v>
      </c>
      <c r="I10" s="23">
        <v>0</v>
      </c>
      <c r="J10" s="23">
        <v>0</v>
      </c>
      <c r="K10" s="24">
        <v>5861</v>
      </c>
      <c r="L10" s="25" t="s">
        <v>92</v>
      </c>
      <c r="M10" s="26">
        <v>0</v>
      </c>
      <c r="N10" s="26">
        <v>0</v>
      </c>
      <c r="O10" s="26">
        <v>1</v>
      </c>
      <c r="P10" s="26">
        <v>4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8</v>
      </c>
      <c r="V10" s="28">
        <f t="shared" si="1"/>
        <v>143773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25488</v>
      </c>
      <c r="H11" s="23">
        <v>3781</v>
      </c>
      <c r="I11" s="23">
        <v>0</v>
      </c>
      <c r="J11" s="23">
        <v>0</v>
      </c>
      <c r="K11" s="24">
        <v>1557</v>
      </c>
      <c r="L11" s="25" t="s">
        <v>92</v>
      </c>
      <c r="M11" s="26">
        <v>0</v>
      </c>
      <c r="N11" s="26">
        <v>0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30826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155400</v>
      </c>
      <c r="H12" s="23">
        <v>17914</v>
      </c>
      <c r="I12" s="23">
        <v>0</v>
      </c>
      <c r="J12" s="23">
        <v>0</v>
      </c>
      <c r="K12" s="24">
        <v>6417</v>
      </c>
      <c r="L12" s="25" t="s">
        <v>93</v>
      </c>
      <c r="M12" s="26">
        <v>0</v>
      </c>
      <c r="N12" s="26">
        <v>0</v>
      </c>
      <c r="O12" s="26">
        <v>10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10</v>
      </c>
      <c r="V12" s="28">
        <f t="shared" si="1"/>
        <v>179731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113100</v>
      </c>
      <c r="H13" s="23">
        <v>18789</v>
      </c>
      <c r="I13" s="23">
        <v>0</v>
      </c>
      <c r="J13" s="23">
        <v>0</v>
      </c>
      <c r="K13" s="24">
        <v>4509</v>
      </c>
      <c r="L13" s="25" t="s">
        <v>93</v>
      </c>
      <c r="M13" s="26">
        <v>0</v>
      </c>
      <c r="N13" s="26">
        <v>2</v>
      </c>
      <c r="O13" s="26">
        <v>2</v>
      </c>
      <c r="P13" s="26">
        <v>4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11</v>
      </c>
      <c r="V13" s="28">
        <f t="shared" si="1"/>
        <v>136398</v>
      </c>
    </row>
    <row r="14" spans="1:22" x14ac:dyDescent="0.3">
      <c r="A14" s="19" t="s">
        <v>49</v>
      </c>
      <c r="B14" s="19" t="s">
        <v>49</v>
      </c>
      <c r="C14" s="20" t="s">
        <v>50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97000</v>
      </c>
      <c r="K14" s="24">
        <v>3000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100000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171756</v>
      </c>
      <c r="H15" s="23">
        <v>11362</v>
      </c>
      <c r="I15" s="23">
        <v>0</v>
      </c>
      <c r="J15" s="23">
        <v>0</v>
      </c>
      <c r="K15" s="24">
        <v>5316</v>
      </c>
      <c r="L15" s="25" t="s">
        <v>92</v>
      </c>
      <c r="M15" s="26">
        <v>0</v>
      </c>
      <c r="N15" s="26">
        <v>0</v>
      </c>
      <c r="O15" s="26">
        <v>8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11</v>
      </c>
      <c r="V15" s="28">
        <f t="shared" si="1"/>
        <v>188434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24672</v>
      </c>
      <c r="H16" s="23">
        <v>0</v>
      </c>
      <c r="I16" s="23">
        <v>0</v>
      </c>
      <c r="J16" s="23">
        <v>0</v>
      </c>
      <c r="K16" s="24">
        <v>1035</v>
      </c>
      <c r="L16" s="25" t="s">
        <v>92</v>
      </c>
      <c r="M16" s="26">
        <v>0</v>
      </c>
      <c r="N16" s="26">
        <v>0</v>
      </c>
      <c r="O16" s="26">
        <v>0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</v>
      </c>
      <c r="V16" s="28">
        <f t="shared" si="1"/>
        <v>25707</v>
      </c>
    </row>
    <row r="17" spans="1:22" x14ac:dyDescent="0.3">
      <c r="A17" s="19" t="s">
        <v>43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230376</v>
      </c>
      <c r="H17" s="23">
        <v>37039</v>
      </c>
      <c r="I17" s="23">
        <v>0</v>
      </c>
      <c r="J17" s="23">
        <v>0</v>
      </c>
      <c r="K17" s="24">
        <v>8500</v>
      </c>
      <c r="L17" s="25" t="s">
        <v>93</v>
      </c>
      <c r="M17" s="26">
        <v>0</v>
      </c>
      <c r="N17" s="26">
        <v>0</v>
      </c>
      <c r="O17" s="26">
        <v>5</v>
      </c>
      <c r="P17" s="26">
        <v>4</v>
      </c>
      <c r="Q17" s="26">
        <v>3</v>
      </c>
      <c r="R17" s="26">
        <v>0</v>
      </c>
      <c r="S17" s="26">
        <v>0</v>
      </c>
      <c r="T17" s="26">
        <v>0</v>
      </c>
      <c r="U17" s="27">
        <f t="shared" si="0"/>
        <v>12</v>
      </c>
      <c r="V17" s="28">
        <f t="shared" si="1"/>
        <v>275915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68808</v>
      </c>
      <c r="H18" s="23">
        <v>2688</v>
      </c>
      <c r="I18" s="23">
        <v>0</v>
      </c>
      <c r="J18" s="23">
        <v>0</v>
      </c>
      <c r="K18" s="24">
        <v>1262</v>
      </c>
      <c r="L18" s="25" t="s">
        <v>92</v>
      </c>
      <c r="M18" s="26">
        <v>0</v>
      </c>
      <c r="N18" s="26">
        <v>0</v>
      </c>
      <c r="O18" s="26">
        <v>2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4</v>
      </c>
      <c r="V18" s="28">
        <f t="shared" si="1"/>
        <v>72758</v>
      </c>
    </row>
    <row r="19" spans="1:22" x14ac:dyDescent="0.3">
      <c r="A19" s="19" t="s">
        <v>37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44184</v>
      </c>
      <c r="H19" s="23">
        <v>3593</v>
      </c>
      <c r="I19" s="23">
        <v>0</v>
      </c>
      <c r="J19" s="23">
        <v>0</v>
      </c>
      <c r="K19" s="24">
        <v>2353</v>
      </c>
      <c r="L19" s="25" t="s">
        <v>93</v>
      </c>
      <c r="M19" s="26">
        <v>0</v>
      </c>
      <c r="N19" s="26">
        <v>0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50130</v>
      </c>
    </row>
    <row r="20" spans="1:22" x14ac:dyDescent="0.3">
      <c r="A20" s="19" t="s">
        <v>40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45180</v>
      </c>
      <c r="H20" s="23">
        <v>14559</v>
      </c>
      <c r="I20" s="23">
        <v>0</v>
      </c>
      <c r="J20" s="23">
        <v>0</v>
      </c>
      <c r="K20" s="24">
        <v>3628</v>
      </c>
      <c r="L20" s="25" t="s">
        <v>93</v>
      </c>
      <c r="M20" s="26">
        <v>0</v>
      </c>
      <c r="N20" s="26">
        <v>0</v>
      </c>
      <c r="O20" s="26">
        <v>4</v>
      </c>
      <c r="P20" s="26">
        <v>1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63367</v>
      </c>
    </row>
    <row r="21" spans="1:22" x14ac:dyDescent="0.3">
      <c r="A21" s="19" t="s">
        <v>53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67320</v>
      </c>
      <c r="H21" s="23">
        <v>11232</v>
      </c>
      <c r="I21" s="23">
        <v>0</v>
      </c>
      <c r="J21" s="23">
        <v>0</v>
      </c>
      <c r="K21" s="24">
        <v>4148</v>
      </c>
      <c r="L21" s="25" t="s">
        <v>92</v>
      </c>
      <c r="M21" s="26">
        <v>0</v>
      </c>
      <c r="N21" s="26">
        <v>0</v>
      </c>
      <c r="O21" s="26">
        <v>3</v>
      </c>
      <c r="P21" s="26">
        <v>3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6</v>
      </c>
      <c r="V21" s="28">
        <f t="shared" si="1"/>
        <v>82700</v>
      </c>
    </row>
    <row r="22" spans="1:22" x14ac:dyDescent="0.3">
      <c r="A22" s="19" t="s">
        <v>46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36204</v>
      </c>
      <c r="H22" s="23">
        <v>4040</v>
      </c>
      <c r="I22" s="23">
        <v>0</v>
      </c>
      <c r="J22" s="23">
        <v>0</v>
      </c>
      <c r="K22" s="24">
        <v>2182</v>
      </c>
      <c r="L22" s="25" t="s">
        <v>93</v>
      </c>
      <c r="M22" s="26">
        <v>0</v>
      </c>
      <c r="N22" s="26">
        <v>0</v>
      </c>
      <c r="O22" s="26">
        <v>1</v>
      </c>
      <c r="P22" s="26">
        <v>0</v>
      </c>
      <c r="Q22" s="26">
        <v>2</v>
      </c>
      <c r="R22" s="26">
        <v>0</v>
      </c>
      <c r="S22" s="26">
        <v>0</v>
      </c>
      <c r="T22" s="26">
        <v>0</v>
      </c>
      <c r="U22" s="27">
        <f t="shared" si="0"/>
        <v>3</v>
      </c>
      <c r="V22" s="28">
        <f t="shared" si="1"/>
        <v>42426</v>
      </c>
    </row>
    <row r="23" spans="1:22" x14ac:dyDescent="0.3">
      <c r="A23" s="19" t="s">
        <v>43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130596</v>
      </c>
      <c r="H23" s="23">
        <v>35758</v>
      </c>
      <c r="I23" s="23">
        <v>0</v>
      </c>
      <c r="J23" s="23">
        <v>0</v>
      </c>
      <c r="K23" s="24">
        <v>7956</v>
      </c>
      <c r="L23" s="25" t="s">
        <v>93</v>
      </c>
      <c r="M23" s="26">
        <v>0</v>
      </c>
      <c r="N23" s="26">
        <v>0</v>
      </c>
      <c r="O23" s="26">
        <v>3</v>
      </c>
      <c r="P23" s="26">
        <v>5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8</v>
      </c>
      <c r="V23" s="28">
        <f t="shared" si="1"/>
        <v>174310</v>
      </c>
    </row>
    <row r="24" spans="1:22" x14ac:dyDescent="0.3">
      <c r="A24" s="19" t="s">
        <v>58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71268</v>
      </c>
      <c r="H24" s="23">
        <v>5624</v>
      </c>
      <c r="I24" s="23">
        <v>0</v>
      </c>
      <c r="J24" s="23">
        <v>0</v>
      </c>
      <c r="K24" s="24">
        <v>0</v>
      </c>
      <c r="L24" s="25" t="s">
        <v>92</v>
      </c>
      <c r="M24" s="26">
        <v>0</v>
      </c>
      <c r="N24" s="26">
        <v>0</v>
      </c>
      <c r="O24" s="26">
        <v>1</v>
      </c>
      <c r="P24" s="26">
        <v>3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76892</v>
      </c>
    </row>
    <row r="25" spans="1:22" x14ac:dyDescent="0.3">
      <c r="A25" s="19" t="s">
        <v>53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50520</v>
      </c>
      <c r="H25" s="23">
        <v>9358</v>
      </c>
      <c r="I25" s="23">
        <v>0</v>
      </c>
      <c r="J25" s="23">
        <v>0</v>
      </c>
      <c r="K25" s="24">
        <v>2485</v>
      </c>
      <c r="L25" s="25" t="s">
        <v>92</v>
      </c>
      <c r="M25" s="26">
        <v>0</v>
      </c>
      <c r="N25" s="26">
        <v>0</v>
      </c>
      <c r="O25" s="26">
        <v>5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5</v>
      </c>
      <c r="V25" s="28">
        <f t="shared" si="1"/>
        <v>62363</v>
      </c>
    </row>
    <row r="26" spans="1:22" x14ac:dyDescent="0.3">
      <c r="A26" s="19" t="s">
        <v>75</v>
      </c>
      <c r="B26" s="19" t="s">
        <v>76</v>
      </c>
      <c r="C26" s="20" t="s">
        <v>77</v>
      </c>
      <c r="D26" s="20">
        <v>2022</v>
      </c>
      <c r="E26" s="21" t="s">
        <v>32</v>
      </c>
      <c r="F26" s="22">
        <v>0</v>
      </c>
      <c r="G26" s="23">
        <v>92064</v>
      </c>
      <c r="H26" s="23">
        <v>39651</v>
      </c>
      <c r="I26" s="23">
        <v>0</v>
      </c>
      <c r="J26" s="23">
        <v>0</v>
      </c>
      <c r="K26" s="24">
        <v>11525</v>
      </c>
      <c r="L26" s="25" t="s">
        <v>92</v>
      </c>
      <c r="M26" s="26">
        <v>0</v>
      </c>
      <c r="N26" s="26">
        <v>0</v>
      </c>
      <c r="O26" s="26">
        <v>10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10</v>
      </c>
      <c r="V26" s="28">
        <f t="shared" si="1"/>
        <v>143240</v>
      </c>
    </row>
    <row r="27" spans="1:22" x14ac:dyDescent="0.3">
      <c r="A27" s="19" t="s">
        <v>58</v>
      </c>
      <c r="B27" s="19" t="s">
        <v>78</v>
      </c>
      <c r="C27" s="20" t="s">
        <v>79</v>
      </c>
      <c r="D27" s="20">
        <v>2022</v>
      </c>
      <c r="E27" s="21" t="s">
        <v>32</v>
      </c>
      <c r="F27" s="22">
        <v>0</v>
      </c>
      <c r="G27" s="23">
        <v>50376</v>
      </c>
      <c r="H27" s="23">
        <v>5000</v>
      </c>
      <c r="I27" s="23">
        <v>0</v>
      </c>
      <c r="J27" s="23">
        <v>0</v>
      </c>
      <c r="K27" s="24">
        <v>4517</v>
      </c>
      <c r="L27" s="25" t="s">
        <v>92</v>
      </c>
      <c r="M27" s="26">
        <v>0</v>
      </c>
      <c r="N27" s="26">
        <v>0</v>
      </c>
      <c r="O27" s="26">
        <v>2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3</v>
      </c>
      <c r="V27" s="28">
        <f t="shared" si="1"/>
        <v>59893</v>
      </c>
    </row>
    <row r="28" spans="1:22" x14ac:dyDescent="0.3">
      <c r="A28" s="19" t="s">
        <v>43</v>
      </c>
      <c r="B28" s="19" t="s">
        <v>80</v>
      </c>
      <c r="C28" s="20" t="s">
        <v>81</v>
      </c>
      <c r="D28" s="20">
        <v>2022</v>
      </c>
      <c r="E28" s="21" t="s">
        <v>32</v>
      </c>
      <c r="F28" s="22">
        <v>0</v>
      </c>
      <c r="G28" s="23">
        <v>243864</v>
      </c>
      <c r="H28" s="23">
        <v>30000</v>
      </c>
      <c r="I28" s="23">
        <v>0</v>
      </c>
      <c r="J28" s="23">
        <v>0</v>
      </c>
      <c r="K28" s="24">
        <v>17000</v>
      </c>
      <c r="L28" s="25" t="s">
        <v>92</v>
      </c>
      <c r="M28" s="26">
        <v>0</v>
      </c>
      <c r="N28" s="26">
        <v>0</v>
      </c>
      <c r="O28" s="26">
        <v>10</v>
      </c>
      <c r="P28" s="26">
        <v>5</v>
      </c>
      <c r="Q28" s="26">
        <v>2</v>
      </c>
      <c r="R28" s="26">
        <v>0</v>
      </c>
      <c r="S28" s="26">
        <v>0</v>
      </c>
      <c r="T28" s="26">
        <v>0</v>
      </c>
      <c r="U28" s="27">
        <f t="shared" si="0"/>
        <v>17</v>
      </c>
      <c r="V28" s="28">
        <f t="shared" si="1"/>
        <v>290864</v>
      </c>
    </row>
    <row r="29" spans="1:22" x14ac:dyDescent="0.3">
      <c r="A29" s="19" t="s">
        <v>82</v>
      </c>
      <c r="B29" s="19" t="s">
        <v>83</v>
      </c>
      <c r="C29" s="20" t="s">
        <v>84</v>
      </c>
      <c r="D29" s="20">
        <v>2022</v>
      </c>
      <c r="E29" s="21" t="s">
        <v>85</v>
      </c>
      <c r="F29" s="22">
        <v>0</v>
      </c>
      <c r="G29" s="23">
        <v>0</v>
      </c>
      <c r="H29" s="23">
        <v>74214</v>
      </c>
      <c r="I29" s="23">
        <v>0</v>
      </c>
      <c r="J29" s="23">
        <v>0</v>
      </c>
      <c r="K29" s="24">
        <v>7421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81635</v>
      </c>
    </row>
    <row r="30" spans="1:22" x14ac:dyDescent="0.3">
      <c r="A30" s="19" t="s">
        <v>29</v>
      </c>
      <c r="B30" s="19" t="s">
        <v>86</v>
      </c>
      <c r="C30" s="20" t="s">
        <v>87</v>
      </c>
      <c r="D30" s="20">
        <v>2022</v>
      </c>
      <c r="E30" s="21" t="s">
        <v>32</v>
      </c>
      <c r="F30" s="22">
        <v>0</v>
      </c>
      <c r="G30" s="23">
        <v>47532</v>
      </c>
      <c r="H30" s="23">
        <v>29875</v>
      </c>
      <c r="I30" s="23">
        <v>0</v>
      </c>
      <c r="J30" s="23">
        <v>500</v>
      </c>
      <c r="K30" s="24">
        <v>6505</v>
      </c>
      <c r="L30" s="25" t="s">
        <v>92</v>
      </c>
      <c r="M30" s="26">
        <v>3</v>
      </c>
      <c r="N30" s="26">
        <v>2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5</v>
      </c>
      <c r="V30" s="28">
        <f t="shared" si="1"/>
        <v>84412</v>
      </c>
    </row>
    <row r="31" spans="1:22" x14ac:dyDescent="0.3">
      <c r="A31" s="19" t="s">
        <v>58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0</v>
      </c>
      <c r="G31" s="23">
        <v>79860</v>
      </c>
      <c r="H31" s="23">
        <v>7000</v>
      </c>
      <c r="I31" s="23">
        <v>0</v>
      </c>
      <c r="J31" s="23">
        <v>0</v>
      </c>
      <c r="K31" s="24">
        <v>0</v>
      </c>
      <c r="L31" s="25" t="s">
        <v>92</v>
      </c>
      <c r="M31" s="26">
        <v>0</v>
      </c>
      <c r="N31" s="26">
        <v>0</v>
      </c>
      <c r="O31" s="26">
        <v>5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5</v>
      </c>
      <c r="V31" s="28">
        <f t="shared" si="1"/>
        <v>86860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7CF4749B-9458-499F-9D94-969DB51173D1}"/>
  <conditionalFormatting sqref="V9:V41">
    <cfRule type="cellIs" dxfId="3" priority="4" operator="lessThan">
      <formula>0</formula>
    </cfRule>
  </conditionalFormatting>
  <conditionalFormatting sqref="V9:V41">
    <cfRule type="expression" dxfId="2" priority="3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allowBlank="1" showErrorMessage="1" sqref="A8:V8" xr:uid="{9D178AA1-7C30-4A6B-9126-7DC914552C6C}"/>
    <dataValidation type="list" allowBlank="1" showInputMessage="1" showErrorMessage="1" sqref="L9:L41" xr:uid="{949F86DA-EFFD-4FBA-BF34-447DB7891AB1}">
      <formula1>"N/A, FMR, Actual Rent"</formula1>
    </dataValidation>
    <dataValidation type="list" allowBlank="1" showInputMessage="1" showErrorMessage="1" sqref="E9:E41" xr:uid="{64A58BBB-F2F0-4351-80FC-B1F5E10AAE6E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2021-03-06T21:41:27Z</dcterms:created>
  <dcterms:modified xsi:type="dcterms:W3CDTF">2021-05-20T14:01:19Z</dcterms:modified>
</cp:coreProperties>
</file>