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R-500\"/>
    </mc:Choice>
  </mc:AlternateContent>
  <xr:revisionPtr revIDLastSave="0" documentId="13_ncr:1_{61DF72EF-F778-474A-A51C-5F49499D2374}" xr6:coauthVersionLast="46" xr6:coauthVersionMax="46" xr10:uidLastSave="{00000000-0000-0000-0000-000000000000}"/>
  <bookViews>
    <workbookView xWindow="-108" yWindow="-108" windowWidth="27288" windowHeight="17664" xr2:uid="{C0FBBC8A-CAA8-4EF6-BAD7-F4ED88CFBB6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<sst xmlns="http://schemas.openxmlformats.org/spreadsheetml/2006/main" count="69" uniqueCount="58">
  <si>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</si>
  <si>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</si>
  <si>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</si>
  <si>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</si>
  <si>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</si>
  <si>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</si>
  <si>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</si>
  <si>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</si>
  <si>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</si>
  <si>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</si>
  <si>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</si>
  <si>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</si>
  <si>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</si>
  <si>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</si>
  <si>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</si>
  <si>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</si>
  <si>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</si>
  <si>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</si>
  <si>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</si>
  <si>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</si>
  <si>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</si>
  <si>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</si>
  <si>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</si>
  <si>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</si>
  <si>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</si>
  <si>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</si>
  <si>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</si>
  <si>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</si>
  <si>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OR-502</t>
  </si>
  <si>
    <t>Rogue Valley Council of Governments</t>
  </si>
  <si>
    <t>Home At Last 2019</t>
  </si>
  <si>
    <t>OR0047L0E022013</t>
  </si>
  <si>
    <t>PH</t>
  </si>
  <si>
    <t/>
  </si>
  <si>
    <t>Portland</t>
  </si>
  <si>
    <t>Medford, Ashland/Jackson County CoC</t>
  </si>
  <si>
    <t>Jackson County Homeless Task Force/ACCESS</t>
  </si>
  <si>
    <t>Community Works Inc.</t>
  </si>
  <si>
    <t>Community Works TLP Renewal Project</t>
  </si>
  <si>
    <t>OR0049L0E022013</t>
  </si>
  <si>
    <t>TH</t>
  </si>
  <si>
    <t>ACCESS</t>
  </si>
  <si>
    <t>FY2019 Woodrow Pines</t>
  </si>
  <si>
    <t>OR0050L0E022013</t>
  </si>
  <si>
    <t>FY2019 HMIS Project</t>
  </si>
  <si>
    <t>OR0278L0E022001</t>
  </si>
  <si>
    <t>Options for Homeless Residents of Ashland</t>
  </si>
  <si>
    <t>Ashland Housing Match</t>
  </si>
  <si>
    <t>OR0280L0E022001</t>
  </si>
  <si>
    <t>Joint TH &amp; PH-RRH</t>
  </si>
  <si>
    <t>2019 Community Works DV Survivor</t>
  </si>
  <si>
    <t>OR0281L0E022001</t>
  </si>
  <si>
    <t>Rogue Retreat</t>
  </si>
  <si>
    <t>Transition Program</t>
  </si>
  <si>
    <t>OR0282L0E022001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</si>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</sst>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C899-53A6-4DDE-BD1F-51B2D28180D5}">
  <sheetPr codeName="Sheet297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56</v>
      </c>
      <c r="B5" s="34">
        <f ca="1">SUM(OFFSET(V8,1,0,500,1))</f>
        <v>243154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36928</v>
      </c>
      <c r="G9" s="23">
        <v>0</v>
      </c>
      <c r="H9" s="23">
        <v>9011</v>
      </c>
      <c r="I9" s="23">
        <v>4456</v>
      </c>
      <c r="J9" s="23">
        <v>0</v>
      </c>
      <c r="K9" s="24">
        <v>1001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51396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13080</v>
      </c>
      <c r="H10" s="23">
        <v>0</v>
      </c>
      <c r="I10" s="23">
        <v>0</v>
      </c>
      <c r="J10" s="23">
        <v>0</v>
      </c>
      <c r="K10" s="24">
        <v>229</v>
      </c>
      <c r="L10" s="25" t="s">
        <v>57</v>
      </c>
      <c r="M10" s="26">
        <v>2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</v>
      </c>
      <c r="V10" s="28">
        <f t="shared" si="1"/>
        <v>13309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0</v>
      </c>
      <c r="H11" s="23">
        <v>0</v>
      </c>
      <c r="I11" s="23">
        <v>12641</v>
      </c>
      <c r="J11" s="23">
        <v>0</v>
      </c>
      <c r="K11" s="24">
        <v>1022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13663</v>
      </c>
    </row>
    <row r="12" spans="1:22" x14ac:dyDescent="0.3">
      <c r="A12" s="19" t="s">
        <v>41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9000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9000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49</v>
      </c>
      <c r="F13" s="22">
        <v>0</v>
      </c>
      <c r="G13" s="23">
        <v>46860</v>
      </c>
      <c r="H13" s="23">
        <v>0</v>
      </c>
      <c r="I13" s="23">
        <v>0</v>
      </c>
      <c r="J13" s="23">
        <v>862</v>
      </c>
      <c r="K13" s="24">
        <v>0</v>
      </c>
      <c r="L13" s="25" t="s">
        <v>57</v>
      </c>
      <c r="M13" s="26">
        <v>0</v>
      </c>
      <c r="N13" s="26">
        <v>0</v>
      </c>
      <c r="O13" s="26">
        <v>1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47722</v>
      </c>
    </row>
    <row r="14" spans="1:22" x14ac:dyDescent="0.3">
      <c r="A14" s="19" t="s">
        <v>37</v>
      </c>
      <c r="B14" s="19" t="s">
        <v>50</v>
      </c>
      <c r="C14" s="20" t="s">
        <v>51</v>
      </c>
      <c r="D14" s="20">
        <v>2022</v>
      </c>
      <c r="E14" s="21" t="s">
        <v>49</v>
      </c>
      <c r="F14" s="22">
        <v>0</v>
      </c>
      <c r="G14" s="23">
        <v>9456</v>
      </c>
      <c r="H14" s="23">
        <v>37298</v>
      </c>
      <c r="I14" s="23">
        <v>50</v>
      </c>
      <c r="J14" s="23">
        <v>0</v>
      </c>
      <c r="K14" s="24">
        <v>4540</v>
      </c>
      <c r="L14" s="25" t="s">
        <v>57</v>
      </c>
      <c r="M14" s="26">
        <v>0</v>
      </c>
      <c r="N14" s="26">
        <v>0</v>
      </c>
      <c r="O14" s="26">
        <v>1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</v>
      </c>
      <c r="V14" s="28">
        <f t="shared" si="1"/>
        <v>51344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49</v>
      </c>
      <c r="F15" s="22">
        <v>0</v>
      </c>
      <c r="G15" s="23">
        <v>47280</v>
      </c>
      <c r="H15" s="23">
        <v>5000</v>
      </c>
      <c r="I15" s="23">
        <v>0</v>
      </c>
      <c r="J15" s="23">
        <v>0</v>
      </c>
      <c r="K15" s="24">
        <v>4440</v>
      </c>
      <c r="L15" s="25" t="s">
        <v>57</v>
      </c>
      <c r="M15" s="26">
        <v>0</v>
      </c>
      <c r="N15" s="26">
        <v>0</v>
      </c>
      <c r="O15" s="26">
        <v>5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56720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178BCCFA-8498-4C9E-A7A8-922EAAB1F4A0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41AA8238-06F1-4E27-85D0-7AB57EA640E3}">
      <formula1>"N/A, FMR, Actual Rent"</formula1>
    </dataValidation>
    <dataValidation type="list" allowBlank="1" showInputMessage="1" showErrorMessage="1" sqref="E9:E25" xr:uid="{CDBB567F-9B76-4C79-A2ED-CBA297E1DC3B}">
      <formula1>"PH, TH, Joint TH &amp; PH-RRH, HMIS, SSO, TRA, PRA, SRA, S+C/SRO"</formula1>
    </dataValidation>
    <dataValidation allowBlank="1" showErrorMessage="1" sqref="A8:V8" xr:uid="{F4AC898B-0A51-4D65-A89C-621EB20C228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2021-03-06T21:41:28Z</dcterms:created>
  <dcterms:modified xsi:type="dcterms:W3CDTF">2021-05-20T14:01:19Z</dcterms:modified>
</cp:coreProperties>
</file>