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OK-500\"/>
    </mc:Choice>
  </mc:AlternateContent>
  <xr:revisionPtr revIDLastSave="0" documentId="13_ncr:1_{FED8082E-975E-44CE-99EA-A6205D7152DD}" xr6:coauthVersionLast="46" xr6:coauthVersionMax="46" xr10:uidLastSave="{00000000-0000-0000-0000-000000000000}"/>
  <bookViews>
    <workbookView xWindow="-108" yWindow="-108" windowWidth="27288" windowHeight="17664" xr2:uid="{FDA3FF17-64F9-48A0-B7FB-F79433B3D2BF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3" i="1" l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<sst xmlns="http://schemas.openxmlformats.org/spreadsheetml/2006/main" count="59" uniqueCount="50">
  <si>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</si>
  <si>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</si>
  <si>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</si>
  <si>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</si>
  <si>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</si>
  <si>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</si>
  <si>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</si>
  <si>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</si>
  <si>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</si>
  <si>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</si>
  <si>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</si>
  <si>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</si>
  <si>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</si>
  <si>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</si>
  <si>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</si>
  <si>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</si>
  <si>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</si>
  <si>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</si>
  <si>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</si>
  <si>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</si>
  <si>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</si>
  <si>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</si>
  <si>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</si>
  <si>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</si>
  <si>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</si>
  <si>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</si>
  <si>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</si>
  <si>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</si>
  <si>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OK-504</t>
  </si>
  <si>
    <t>Housing Authority of the City of Norman</t>
  </si>
  <si>
    <t>Shelter Plus Care Norman Expansion</t>
  </si>
  <si>
    <t>OK0035L6I042013</t>
  </si>
  <si>
    <t>PH</t>
  </si>
  <si>
    <t/>
  </si>
  <si>
    <t>Oklahoma City</t>
  </si>
  <si>
    <t>Norman/Cleveland County CoC</t>
  </si>
  <si>
    <t>City of Norman</t>
  </si>
  <si>
    <t xml:space="preserve">Food and Shelter </t>
  </si>
  <si>
    <t>SHP 20-21</t>
  </si>
  <si>
    <t>OK0055L6I042009</t>
  </si>
  <si>
    <t>Thunderbird Clubhouse</t>
  </si>
  <si>
    <t>OK0081L6I042005</t>
  </si>
  <si>
    <t>State of Oklahoma</t>
  </si>
  <si>
    <t>Norman Permanent Housing FY19</t>
  </si>
  <si>
    <t>OK0157L6I042001</t>
  </si>
  <si>
    <t>Catholic Charities</t>
  </si>
  <si>
    <t>OK0159L6I042001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</si>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</sst>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8A7D4-66BA-477C-AD86-3E4F397FB821}">
  <sheetPr codeName="Sheet291">
    <pageSetUpPr fitToPage="1"/>
  </sheetPr>
  <dimension ref="A1:V23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47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48</v>
      </c>
      <c r="B5" s="34">
        <f ca="1">SUM(OFFSET(V8,1,0,500,1))</f>
        <v>435254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0</v>
      </c>
      <c r="G9" s="23">
        <v>122592</v>
      </c>
      <c r="H9" s="23">
        <v>8181</v>
      </c>
      <c r="I9" s="23">
        <v>0</v>
      </c>
      <c r="J9" s="23">
        <v>0</v>
      </c>
      <c r="K9" s="24">
        <v>5724</v>
      </c>
      <c r="L9" s="25" t="s">
        <v>49</v>
      </c>
      <c r="M9" s="26">
        <v>0</v>
      </c>
      <c r="N9" s="26">
        <v>0</v>
      </c>
      <c r="O9" s="26">
        <v>8</v>
      </c>
      <c r="P9" s="26">
        <v>2</v>
      </c>
      <c r="Q9" s="26">
        <v>2</v>
      </c>
      <c r="R9" s="26">
        <v>0</v>
      </c>
      <c r="S9" s="26">
        <v>0</v>
      </c>
      <c r="T9" s="26">
        <v>0</v>
      </c>
      <c r="U9" s="27">
        <f t="shared" ref="U9:U23" si="0">SUM(M9:T9)</f>
        <v>12</v>
      </c>
      <c r="V9" s="28">
        <f t="shared" ref="V9:V23" si="1">SUM(F9:K9)</f>
        <v>136497</v>
      </c>
    </row>
    <row r="10" spans="1:22" x14ac:dyDescent="0.3">
      <c r="A10" s="19" t="s">
        <v>37</v>
      </c>
      <c r="B10" s="19" t="s">
        <v>38</v>
      </c>
      <c r="C10" s="20" t="s">
        <v>39</v>
      </c>
      <c r="D10" s="20">
        <v>2022</v>
      </c>
      <c r="E10" s="21" t="s">
        <v>32</v>
      </c>
      <c r="F10" s="22">
        <v>84373</v>
      </c>
      <c r="G10" s="23">
        <v>0</v>
      </c>
      <c r="H10" s="23">
        <v>30108</v>
      </c>
      <c r="I10" s="23">
        <v>13159</v>
      </c>
      <c r="J10" s="23">
        <v>0</v>
      </c>
      <c r="K10" s="24">
        <v>0</v>
      </c>
      <c r="L10" s="25" t="s">
        <v>33</v>
      </c>
      <c r="M10" s="26"/>
      <c r="N10" s="26"/>
      <c r="O10" s="26"/>
      <c r="P10" s="26"/>
      <c r="Q10" s="26"/>
      <c r="R10" s="26"/>
      <c r="S10" s="26"/>
      <c r="T10" s="26"/>
      <c r="U10" s="27">
        <f t="shared" si="0"/>
        <v>0</v>
      </c>
      <c r="V10" s="28">
        <f t="shared" si="1"/>
        <v>127640</v>
      </c>
    </row>
    <row r="11" spans="1:22" x14ac:dyDescent="0.3">
      <c r="A11" s="19" t="s">
        <v>29</v>
      </c>
      <c r="B11" s="19" t="s">
        <v>40</v>
      </c>
      <c r="C11" s="20" t="s">
        <v>41</v>
      </c>
      <c r="D11" s="20">
        <v>2022</v>
      </c>
      <c r="E11" s="21" t="s">
        <v>32</v>
      </c>
      <c r="F11" s="22">
        <v>0</v>
      </c>
      <c r="G11" s="23">
        <v>70848</v>
      </c>
      <c r="H11" s="23">
        <v>0</v>
      </c>
      <c r="I11" s="23">
        <v>0</v>
      </c>
      <c r="J11" s="23">
        <v>0</v>
      </c>
      <c r="K11" s="24">
        <v>5068</v>
      </c>
      <c r="L11" s="25" t="s">
        <v>49</v>
      </c>
      <c r="M11" s="26">
        <v>0</v>
      </c>
      <c r="N11" s="26">
        <v>0</v>
      </c>
      <c r="O11" s="26">
        <v>8</v>
      </c>
      <c r="P11" s="26">
        <v>0</v>
      </c>
      <c r="Q11" s="26">
        <v>0</v>
      </c>
      <c r="R11" s="26">
        <v>0</v>
      </c>
      <c r="S11" s="26">
        <v>0</v>
      </c>
      <c r="T11" s="26">
        <v>0</v>
      </c>
      <c r="U11" s="27">
        <f t="shared" si="0"/>
        <v>8</v>
      </c>
      <c r="V11" s="28">
        <f t="shared" si="1"/>
        <v>75916</v>
      </c>
    </row>
    <row r="12" spans="1:22" x14ac:dyDescent="0.3">
      <c r="A12" s="19" t="s">
        <v>42</v>
      </c>
      <c r="B12" s="19" t="s">
        <v>43</v>
      </c>
      <c r="C12" s="20" t="s">
        <v>44</v>
      </c>
      <c r="D12" s="20">
        <v>2022</v>
      </c>
      <c r="E12" s="21" t="s">
        <v>32</v>
      </c>
      <c r="F12" s="22">
        <v>0</v>
      </c>
      <c r="G12" s="23">
        <v>17712</v>
      </c>
      <c r="H12" s="23">
        <v>5640</v>
      </c>
      <c r="I12" s="23">
        <v>0</v>
      </c>
      <c r="J12" s="23">
        <v>2000</v>
      </c>
      <c r="K12" s="24">
        <v>2299</v>
      </c>
      <c r="L12" s="25" t="s">
        <v>49</v>
      </c>
      <c r="M12" s="26">
        <v>0</v>
      </c>
      <c r="N12" s="26">
        <v>0</v>
      </c>
      <c r="O12" s="26">
        <v>2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7">
        <f t="shared" si="0"/>
        <v>2</v>
      </c>
      <c r="V12" s="28">
        <f t="shared" si="1"/>
        <v>27651</v>
      </c>
    </row>
    <row r="13" spans="1:22" x14ac:dyDescent="0.3">
      <c r="A13" s="19" t="s">
        <v>29</v>
      </c>
      <c r="B13" s="19" t="s">
        <v>45</v>
      </c>
      <c r="C13" s="20" t="s">
        <v>46</v>
      </c>
      <c r="D13" s="20">
        <v>2022</v>
      </c>
      <c r="E13" s="21" t="s">
        <v>32</v>
      </c>
      <c r="F13" s="22">
        <v>0</v>
      </c>
      <c r="G13" s="23">
        <v>63456</v>
      </c>
      <c r="H13" s="23">
        <v>0</v>
      </c>
      <c r="I13" s="23">
        <v>0</v>
      </c>
      <c r="J13" s="23">
        <v>0</v>
      </c>
      <c r="K13" s="24">
        <v>4094</v>
      </c>
      <c r="L13" s="25" t="s">
        <v>49</v>
      </c>
      <c r="M13" s="26">
        <v>0</v>
      </c>
      <c r="N13" s="26">
        <v>0</v>
      </c>
      <c r="O13" s="26">
        <v>3</v>
      </c>
      <c r="P13" s="26">
        <v>2</v>
      </c>
      <c r="Q13" s="26">
        <v>1</v>
      </c>
      <c r="R13" s="26">
        <v>0</v>
      </c>
      <c r="S13" s="26">
        <v>0</v>
      </c>
      <c r="T13" s="26">
        <v>0</v>
      </c>
      <c r="U13" s="27">
        <f t="shared" si="0"/>
        <v>6</v>
      </c>
      <c r="V13" s="28">
        <f t="shared" si="1"/>
        <v>67550</v>
      </c>
    </row>
    <row r="14" spans="1:22" x14ac:dyDescent="0.3">
      <c r="A14" s="19"/>
      <c r="B14" s="19"/>
      <c r="C14" s="20"/>
      <c r="D14" s="20"/>
      <c r="E14" s="21"/>
      <c r="F14" s="22"/>
      <c r="G14" s="23"/>
      <c r="H14" s="23"/>
      <c r="I14" s="23"/>
      <c r="J14" s="23"/>
      <c r="K14" s="24"/>
      <c r="L14" s="25"/>
      <c r="M14" s="26"/>
      <c r="N14" s="26"/>
      <c r="O14" s="26"/>
      <c r="P14" s="26"/>
      <c r="Q14" s="26"/>
      <c r="R14" s="26"/>
      <c r="S14" s="26"/>
      <c r="T14" s="26"/>
      <c r="U14" s="27">
        <f t="shared" si="0"/>
        <v>0</v>
      </c>
      <c r="V14" s="28">
        <f t="shared" si="1"/>
        <v>0</v>
      </c>
    </row>
    <row r="15" spans="1:22" x14ac:dyDescent="0.3">
      <c r="A15" s="19"/>
      <c r="B15" s="19"/>
      <c r="C15" s="20"/>
      <c r="D15" s="20"/>
      <c r="E15" s="21"/>
      <c r="F15" s="22"/>
      <c r="G15" s="23"/>
      <c r="H15" s="23"/>
      <c r="I15" s="23"/>
      <c r="J15" s="23"/>
      <c r="K15" s="24"/>
      <c r="L15" s="25"/>
      <c r="M15" s="26"/>
      <c r="N15" s="26"/>
      <c r="O15" s="26"/>
      <c r="P15" s="26"/>
      <c r="Q15" s="26"/>
      <c r="R15" s="26"/>
      <c r="S15" s="26"/>
      <c r="T15" s="26"/>
      <c r="U15" s="27">
        <f t="shared" si="0"/>
        <v>0</v>
      </c>
      <c r="V15" s="28">
        <f t="shared" si="1"/>
        <v>0</v>
      </c>
    </row>
    <row r="16" spans="1:22" x14ac:dyDescent="0.3">
      <c r="A16" s="19"/>
      <c r="B16" s="19"/>
      <c r="C16" s="20"/>
      <c r="D16" s="20"/>
      <c r="E16" s="21"/>
      <c r="F16" s="22"/>
      <c r="G16" s="23"/>
      <c r="H16" s="23"/>
      <c r="I16" s="23"/>
      <c r="J16" s="23"/>
      <c r="K16" s="24"/>
      <c r="L16" s="25"/>
      <c r="M16" s="26"/>
      <c r="N16" s="26"/>
      <c r="O16" s="26"/>
      <c r="P16" s="26"/>
      <c r="Q16" s="26"/>
      <c r="R16" s="26"/>
      <c r="S16" s="26"/>
      <c r="T16" s="26"/>
      <c r="U16" s="27">
        <f t="shared" si="0"/>
        <v>0</v>
      </c>
      <c r="V16" s="28">
        <f t="shared" si="1"/>
        <v>0</v>
      </c>
    </row>
    <row r="17" spans="1:22" x14ac:dyDescent="0.3">
      <c r="A17" s="19"/>
      <c r="B17" s="19"/>
      <c r="C17" s="20"/>
      <c r="D17" s="20"/>
      <c r="E17" s="21"/>
      <c r="F17" s="22"/>
      <c r="G17" s="23"/>
      <c r="H17" s="23"/>
      <c r="I17" s="23"/>
      <c r="J17" s="23"/>
      <c r="K17" s="24"/>
      <c r="L17" s="25"/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0</v>
      </c>
    </row>
    <row r="18" spans="1:22" x14ac:dyDescent="0.3">
      <c r="A18" s="19"/>
      <c r="B18" s="19"/>
      <c r="C18" s="20"/>
      <c r="D18" s="20"/>
      <c r="E18" s="21"/>
      <c r="F18" s="22"/>
      <c r="G18" s="23"/>
      <c r="H18" s="23"/>
      <c r="I18" s="23"/>
      <c r="J18" s="23"/>
      <c r="K18" s="24"/>
      <c r="L18" s="25"/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0</v>
      </c>
    </row>
    <row r="19" spans="1:22" x14ac:dyDescent="0.3">
      <c r="A19" s="19"/>
      <c r="B19" s="19"/>
      <c r="C19" s="20"/>
      <c r="D19" s="20"/>
      <c r="E19" s="21"/>
      <c r="F19" s="22"/>
      <c r="G19" s="23"/>
      <c r="H19" s="23"/>
      <c r="I19" s="23"/>
      <c r="J19" s="23"/>
      <c r="K19" s="24"/>
      <c r="L19" s="25"/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0</v>
      </c>
    </row>
    <row r="20" spans="1:22" x14ac:dyDescent="0.3">
      <c r="A20" s="19"/>
      <c r="B20" s="19"/>
      <c r="C20" s="20"/>
      <c r="D20" s="20"/>
      <c r="E20" s="21"/>
      <c r="F20" s="22"/>
      <c r="G20" s="23"/>
      <c r="H20" s="23"/>
      <c r="I20" s="23"/>
      <c r="J20" s="23"/>
      <c r="K20" s="24"/>
      <c r="L20" s="25"/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0</v>
      </c>
    </row>
    <row r="21" spans="1:22" x14ac:dyDescent="0.3">
      <c r="A21" s="19"/>
      <c r="B21" s="19"/>
      <c r="C21" s="20"/>
      <c r="D21" s="20"/>
      <c r="E21" s="21"/>
      <c r="F21" s="22"/>
      <c r="G21" s="23"/>
      <c r="H21" s="23"/>
      <c r="I21" s="23"/>
      <c r="J21" s="23"/>
      <c r="K21" s="24"/>
      <c r="L21" s="25"/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0</v>
      </c>
    </row>
    <row r="22" spans="1:22" x14ac:dyDescent="0.3">
      <c r="A22" s="19"/>
      <c r="B22" s="19"/>
      <c r="C22" s="20"/>
      <c r="D22" s="20"/>
      <c r="E22" s="21"/>
      <c r="F22" s="22"/>
      <c r="G22" s="23"/>
      <c r="H22" s="23"/>
      <c r="I22" s="23"/>
      <c r="J22" s="23"/>
      <c r="K22" s="24"/>
      <c r="L22" s="25"/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0</v>
      </c>
    </row>
    <row r="23" spans="1:22" x14ac:dyDescent="0.3">
      <c r="A23" s="19"/>
      <c r="B23" s="19"/>
      <c r="C23" s="20"/>
      <c r="D23" s="20"/>
      <c r="E23" s="21"/>
      <c r="F23" s="22"/>
      <c r="G23" s="23"/>
      <c r="H23" s="23"/>
      <c r="I23" s="23"/>
      <c r="J23" s="23"/>
      <c r="K23" s="24"/>
      <c r="L23" s="25"/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0</v>
      </c>
    </row>
  </sheetData>
  <autoFilter ref="A8:V8" xr:uid="{5357494F-67C2-48A3-8141-C299FE3B78E8}"/>
  <conditionalFormatting sqref="V9:V23">
    <cfRule type="cellIs" dxfId="3" priority="4" operator="lessThan">
      <formula>0</formula>
    </cfRule>
  </conditionalFormatting>
  <conditionalFormatting sqref="V9:V23">
    <cfRule type="expression" dxfId="2" priority="3">
      <formula>#REF!&lt;0</formula>
    </cfRule>
  </conditionalFormatting>
  <conditionalFormatting sqref="D9:D23">
    <cfRule type="expression" dxfId="1" priority="1">
      <formula>OR($D9&gt;2022,AND($D9&lt;2022,$D9&lt;&gt;""))</formula>
    </cfRule>
  </conditionalFormatting>
  <conditionalFormatting sqref="C9:C23">
    <cfRule type="expression" dxfId="0" priority="5">
      <formula>(#REF!&gt;1)</formula>
    </cfRule>
  </conditionalFormatting>
  <dataValidations count="3">
    <dataValidation type="list" allowBlank="1" showInputMessage="1" showErrorMessage="1" sqref="L9:L23" xr:uid="{8E18AB11-29D4-451E-AC3E-5BC155BB30EE}">
      <formula1>"N/A, FMR, Actual Rent"</formula1>
    </dataValidation>
    <dataValidation type="list" allowBlank="1" showInputMessage="1" showErrorMessage="1" sqref="E9:E23" xr:uid="{5441CEF8-4964-4C13-82A8-CDA296F3F10C}">
      <formula1>"PH, TH, Joint TH &amp; PH-RRH, HMIS, SSO, TRA, PRA, SRA, S+C/SRO"</formula1>
    </dataValidation>
    <dataValidation allowBlank="1" showErrorMessage="1" sqref="A8:V8" xr:uid="{21E88BDF-A1F0-4AA9-8E6F-3609DAFDC70F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2021-03-06T21:41:31Z</dcterms:created>
  <dcterms:modified xsi:type="dcterms:W3CDTF">2021-05-20T14:01:17Z</dcterms:modified>
</cp:coreProperties>
</file>