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OH-500\"/>
    </mc:Choice>
  </mc:AlternateContent>
  <xr:revisionPtr revIDLastSave="0" documentId="13_ncr:1_{1750E242-64CA-4DC0-ACDB-344329489480}" xr6:coauthVersionLast="46" xr6:coauthVersionMax="46" xr10:uidLastSave="{00000000-0000-0000-0000-000000000000}"/>
  <bookViews>
    <workbookView xWindow="-108" yWindow="-108" windowWidth="27288" windowHeight="17664" xr2:uid="{ED9D9439-FDCA-44E6-A72C-C4CE6BAF7D09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3" i="1" l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<sst xmlns="http://schemas.openxmlformats.org/spreadsheetml/2006/main" count="159" uniqueCount="103">
  <si>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</si>
  <si>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</si>
  <si>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</si>
  <si>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</si>
  <si>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</si>
  <si>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</si>
  <si>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</si>
  <si>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</si>
  <si>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</si>
  <si>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</si>
  <si>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</si>
  <si>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</si>
  <si>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</si>
  <si>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</si>
  <si>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</si>
  <si>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</si>
  <si>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</si>
  <si>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</si>
  <si>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</si>
  <si>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</si>
  <si>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</si>
  <si>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</si>
  <si>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</si>
  <si>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</si>
  <si>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</si>
  <si>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</si>
  <si>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</si>
  <si>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</si>
  <si>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OH-506</t>
  </si>
  <si>
    <t>Humility of Mary Housing, Inc.</t>
  </si>
  <si>
    <t>Blackbird Landing</t>
  </si>
  <si>
    <t>OH0141L5E062009</t>
  </si>
  <si>
    <t>PH</t>
  </si>
  <si>
    <t/>
  </si>
  <si>
    <t>Columbus</t>
  </si>
  <si>
    <t>Akron, Barberton/Summit County CoC</t>
  </si>
  <si>
    <t>City of Akron</t>
  </si>
  <si>
    <t>United Way of Summit County</t>
  </si>
  <si>
    <t>Akron/Summit County HMIS</t>
  </si>
  <si>
    <t>OH0143L5E062011</t>
  </si>
  <si>
    <t>Legacy III, Inc</t>
  </si>
  <si>
    <t>Brubaker Program 08 05 19</t>
  </si>
  <si>
    <t>OH0144L5E062011</t>
  </si>
  <si>
    <t>North Coast Community Homes, Inc.</t>
  </si>
  <si>
    <t>Akron Supportive Housing (Waterloo)</t>
  </si>
  <si>
    <t>OH0149L5E062011</t>
  </si>
  <si>
    <t>Community Health Center</t>
  </si>
  <si>
    <t>Peachtree II</t>
  </si>
  <si>
    <t>OH0151L5E062011</t>
  </si>
  <si>
    <t>Akron Metropolitan Housing Authority</t>
  </si>
  <si>
    <t>Shelter Plus Care (CANAPI 2019) OH0152L5E061912</t>
  </si>
  <si>
    <t>OH0152L5E062013</t>
  </si>
  <si>
    <t>Shelter Plus Care (CSS 2019) OH0153L5E061912</t>
  </si>
  <si>
    <t>OH0153L5E062013</t>
  </si>
  <si>
    <t>Battered Women's Shelter</t>
  </si>
  <si>
    <t>Step III</t>
  </si>
  <si>
    <t>OH0156L5E062012</t>
  </si>
  <si>
    <t>Hope</t>
  </si>
  <si>
    <t>OH0341L5E062011</t>
  </si>
  <si>
    <t>Communtiy Support Services Inc.</t>
  </si>
  <si>
    <t>Blue Herron</t>
  </si>
  <si>
    <t>OH0343L5E062011</t>
  </si>
  <si>
    <t>Tarry House, Inc.</t>
  </si>
  <si>
    <t>Project Beginnings I</t>
  </si>
  <si>
    <t>OH0344L5E062011</t>
  </si>
  <si>
    <t>Akron Supportive Housing (South Street)</t>
  </si>
  <si>
    <t>OH0346L5E062011</t>
  </si>
  <si>
    <t>Safe Haven</t>
  </si>
  <si>
    <t>OH0347L5E062011</t>
  </si>
  <si>
    <t>SH</t>
  </si>
  <si>
    <t>Humble Beginnings Program 2019</t>
  </si>
  <si>
    <t>OH0376L5E062008</t>
  </si>
  <si>
    <t>The Commons at Madaline Park</t>
  </si>
  <si>
    <t>OH0377L5E062005</t>
  </si>
  <si>
    <t>Access Home</t>
  </si>
  <si>
    <t>OH0414L5E062008</t>
  </si>
  <si>
    <t>Home Again</t>
  </si>
  <si>
    <t>OH0488L5E062006</t>
  </si>
  <si>
    <t>Centralized Intake - Summit</t>
  </si>
  <si>
    <t>OH0512L5E062005</t>
  </si>
  <si>
    <t>SSO</t>
  </si>
  <si>
    <t>Permanent Supportive Housing - H.M. Life Opportunity Services</t>
  </si>
  <si>
    <t>OH0513L5E062005</t>
  </si>
  <si>
    <t>Shelter Care, Inc.</t>
  </si>
  <si>
    <t>Homes For Youth</t>
  </si>
  <si>
    <t>OH0559L5E062004</t>
  </si>
  <si>
    <t>Community AIDS Network/Akron Pride Initiative</t>
  </si>
  <si>
    <t>The Micah Program</t>
  </si>
  <si>
    <t>OH0560L5E062004</t>
  </si>
  <si>
    <t>Blackbird Landing II</t>
  </si>
  <si>
    <t>OH0561L5E062004</t>
  </si>
  <si>
    <t>Peachtree I - PSH</t>
  </si>
  <si>
    <t>OH0624L5E062002</t>
  </si>
  <si>
    <t>Pathways To Freedom 2019</t>
  </si>
  <si>
    <t>OH0652L5E062001</t>
  </si>
  <si>
    <t>Joint TH &amp; PH-RRH</t>
  </si>
  <si>
    <t>Harmony House, Inc.</t>
  </si>
  <si>
    <t>Transitions to Independence</t>
  </si>
  <si>
    <t>OH0653L5E062001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</si>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</sst>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03B3-D56C-4449-B858-21196FD8896C}">
  <sheetPr codeName="Sheet284">
    <pageSetUpPr fitToPage="1"/>
  </sheetPr>
  <dimension ref="A1:V4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99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100</v>
      </c>
      <c r="B5" s="34">
        <f ca="1">SUM(OFFSET(V8,1,0,500,1))</f>
        <v>4660139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62196</v>
      </c>
      <c r="G9" s="23">
        <v>0</v>
      </c>
      <c r="H9" s="23">
        <v>30000</v>
      </c>
      <c r="I9" s="23">
        <v>27675</v>
      </c>
      <c r="J9" s="23">
        <v>0</v>
      </c>
      <c r="K9" s="24">
        <v>8783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3" si="0">SUM(M9:T9)</f>
        <v>0</v>
      </c>
      <c r="V9" s="28">
        <f t="shared" ref="V9:V43" si="1">SUM(F9:K9)</f>
        <v>128654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243405</v>
      </c>
      <c r="K10" s="24">
        <v>17037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260442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62352</v>
      </c>
      <c r="H11" s="23">
        <v>85582</v>
      </c>
      <c r="I11" s="23">
        <v>0</v>
      </c>
      <c r="J11" s="23">
        <v>0</v>
      </c>
      <c r="K11" s="24">
        <v>6573</v>
      </c>
      <c r="L11" s="25" t="s">
        <v>102</v>
      </c>
      <c r="M11" s="26">
        <v>0</v>
      </c>
      <c r="N11" s="26">
        <v>0</v>
      </c>
      <c r="O11" s="26">
        <v>12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12</v>
      </c>
      <c r="V11" s="28">
        <f t="shared" si="1"/>
        <v>154507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0</v>
      </c>
      <c r="H12" s="23">
        <v>0</v>
      </c>
      <c r="I12" s="23">
        <v>44639</v>
      </c>
      <c r="J12" s="23">
        <v>0</v>
      </c>
      <c r="K12" s="24">
        <v>2594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47233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0</v>
      </c>
      <c r="H13" s="23">
        <v>29250</v>
      </c>
      <c r="I13" s="23">
        <v>64993</v>
      </c>
      <c r="J13" s="23">
        <v>0</v>
      </c>
      <c r="K13" s="24">
        <v>7765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102008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32</v>
      </c>
      <c r="F14" s="22">
        <v>0</v>
      </c>
      <c r="G14" s="23">
        <v>136968</v>
      </c>
      <c r="H14" s="23">
        <v>0</v>
      </c>
      <c r="I14" s="23">
        <v>0</v>
      </c>
      <c r="J14" s="23">
        <v>0</v>
      </c>
      <c r="K14" s="24">
        <v>13295</v>
      </c>
      <c r="L14" s="25" t="s">
        <v>102</v>
      </c>
      <c r="M14" s="26">
        <v>0</v>
      </c>
      <c r="N14" s="26">
        <v>0</v>
      </c>
      <c r="O14" s="26">
        <v>23</v>
      </c>
      <c r="P14" s="26">
        <v>3</v>
      </c>
      <c r="Q14" s="26">
        <v>1</v>
      </c>
      <c r="R14" s="26">
        <v>1</v>
      </c>
      <c r="S14" s="26">
        <v>0</v>
      </c>
      <c r="T14" s="26">
        <v>0</v>
      </c>
      <c r="U14" s="27">
        <f t="shared" si="0"/>
        <v>28</v>
      </c>
      <c r="V14" s="28">
        <f t="shared" si="1"/>
        <v>150263</v>
      </c>
    </row>
    <row r="15" spans="1:22" x14ac:dyDescent="0.3">
      <c r="A15" s="19" t="s">
        <v>49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460464</v>
      </c>
      <c r="H15" s="23">
        <v>0</v>
      </c>
      <c r="I15" s="23">
        <v>0</v>
      </c>
      <c r="J15" s="23">
        <v>0</v>
      </c>
      <c r="K15" s="24">
        <v>44716</v>
      </c>
      <c r="L15" s="25" t="s">
        <v>102</v>
      </c>
      <c r="M15" s="26">
        <v>0</v>
      </c>
      <c r="N15" s="26">
        <v>0</v>
      </c>
      <c r="O15" s="26">
        <v>83</v>
      </c>
      <c r="P15" s="26">
        <v>8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94</v>
      </c>
      <c r="V15" s="28">
        <f t="shared" si="1"/>
        <v>505180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32</v>
      </c>
      <c r="F16" s="22">
        <v>0</v>
      </c>
      <c r="G16" s="23">
        <v>408612</v>
      </c>
      <c r="H16" s="23">
        <v>161763</v>
      </c>
      <c r="I16" s="23">
        <v>0</v>
      </c>
      <c r="J16" s="23">
        <v>0</v>
      </c>
      <c r="K16" s="24">
        <v>29599</v>
      </c>
      <c r="L16" s="25" t="s">
        <v>101</v>
      </c>
      <c r="M16" s="26">
        <v>1</v>
      </c>
      <c r="N16" s="26">
        <v>10</v>
      </c>
      <c r="O16" s="26">
        <v>7</v>
      </c>
      <c r="P16" s="26">
        <v>11</v>
      </c>
      <c r="Q16" s="26">
        <v>12</v>
      </c>
      <c r="R16" s="26">
        <v>1</v>
      </c>
      <c r="S16" s="26">
        <v>0</v>
      </c>
      <c r="T16" s="26">
        <v>0</v>
      </c>
      <c r="U16" s="27">
        <f t="shared" si="0"/>
        <v>42</v>
      </c>
      <c r="V16" s="28">
        <f t="shared" si="1"/>
        <v>599974</v>
      </c>
    </row>
    <row r="17" spans="1:22" x14ac:dyDescent="0.3">
      <c r="A17" s="19" t="s">
        <v>37</v>
      </c>
      <c r="B17" s="19" t="s">
        <v>57</v>
      </c>
      <c r="C17" s="20" t="s">
        <v>58</v>
      </c>
      <c r="D17" s="20">
        <v>2022</v>
      </c>
      <c r="E17" s="21" t="s">
        <v>32</v>
      </c>
      <c r="F17" s="22">
        <v>0</v>
      </c>
      <c r="G17" s="23">
        <v>88320</v>
      </c>
      <c r="H17" s="23">
        <v>56500</v>
      </c>
      <c r="I17" s="23">
        <v>0</v>
      </c>
      <c r="J17" s="23">
        <v>0</v>
      </c>
      <c r="K17" s="24">
        <v>13604</v>
      </c>
      <c r="L17" s="25" t="s">
        <v>102</v>
      </c>
      <c r="M17" s="26">
        <v>0</v>
      </c>
      <c r="N17" s="26">
        <v>0</v>
      </c>
      <c r="O17" s="26">
        <v>8</v>
      </c>
      <c r="P17" s="26">
        <v>4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12</v>
      </c>
      <c r="V17" s="28">
        <f t="shared" si="1"/>
        <v>158424</v>
      </c>
    </row>
    <row r="18" spans="1:22" x14ac:dyDescent="0.3">
      <c r="A18" s="19" t="s">
        <v>59</v>
      </c>
      <c r="B18" s="19" t="s">
        <v>60</v>
      </c>
      <c r="C18" s="20" t="s">
        <v>61</v>
      </c>
      <c r="D18" s="20">
        <v>2022</v>
      </c>
      <c r="E18" s="21" t="s">
        <v>32</v>
      </c>
      <c r="F18" s="22">
        <v>129048</v>
      </c>
      <c r="G18" s="23">
        <v>0</v>
      </c>
      <c r="H18" s="23">
        <v>58987</v>
      </c>
      <c r="I18" s="23">
        <v>32445</v>
      </c>
      <c r="J18" s="23">
        <v>0</v>
      </c>
      <c r="K18" s="24">
        <v>21200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241680</v>
      </c>
    </row>
    <row r="19" spans="1:22" x14ac:dyDescent="0.3">
      <c r="A19" s="19" t="s">
        <v>62</v>
      </c>
      <c r="B19" s="19" t="s">
        <v>63</v>
      </c>
      <c r="C19" s="20" t="s">
        <v>64</v>
      </c>
      <c r="D19" s="20">
        <v>2022</v>
      </c>
      <c r="E19" s="21" t="s">
        <v>32</v>
      </c>
      <c r="F19" s="22">
        <v>0</v>
      </c>
      <c r="G19" s="23">
        <v>0</v>
      </c>
      <c r="H19" s="23">
        <v>5000</v>
      </c>
      <c r="I19" s="23">
        <v>10993</v>
      </c>
      <c r="J19" s="23">
        <v>0</v>
      </c>
      <c r="K19" s="24">
        <v>1015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17008</v>
      </c>
    </row>
    <row r="20" spans="1:22" x14ac:dyDescent="0.3">
      <c r="A20" s="19" t="s">
        <v>43</v>
      </c>
      <c r="B20" s="19" t="s">
        <v>65</v>
      </c>
      <c r="C20" s="20" t="s">
        <v>66</v>
      </c>
      <c r="D20" s="20">
        <v>2022</v>
      </c>
      <c r="E20" s="21" t="s">
        <v>32</v>
      </c>
      <c r="F20" s="22">
        <v>0</v>
      </c>
      <c r="G20" s="23">
        <v>0</v>
      </c>
      <c r="H20" s="23">
        <v>0</v>
      </c>
      <c r="I20" s="23">
        <v>38374</v>
      </c>
      <c r="J20" s="23">
        <v>0</v>
      </c>
      <c r="K20" s="24">
        <v>2251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40625</v>
      </c>
    </row>
    <row r="21" spans="1:22" x14ac:dyDescent="0.3">
      <c r="A21" s="19" t="s">
        <v>59</v>
      </c>
      <c r="B21" s="19" t="s">
        <v>67</v>
      </c>
      <c r="C21" s="20" t="s">
        <v>68</v>
      </c>
      <c r="D21" s="20">
        <v>2022</v>
      </c>
      <c r="E21" s="21" t="s">
        <v>69</v>
      </c>
      <c r="F21" s="22">
        <v>40000</v>
      </c>
      <c r="G21" s="23">
        <v>0</v>
      </c>
      <c r="H21" s="23">
        <v>0</v>
      </c>
      <c r="I21" s="23">
        <v>118722</v>
      </c>
      <c r="J21" s="23">
        <v>0</v>
      </c>
      <c r="K21" s="24">
        <v>10745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169467</v>
      </c>
    </row>
    <row r="22" spans="1:22" x14ac:dyDescent="0.3">
      <c r="A22" s="19" t="s">
        <v>40</v>
      </c>
      <c r="B22" s="19" t="s">
        <v>70</v>
      </c>
      <c r="C22" s="20" t="s">
        <v>71</v>
      </c>
      <c r="D22" s="20">
        <v>2022</v>
      </c>
      <c r="E22" s="21" t="s">
        <v>32</v>
      </c>
      <c r="F22" s="22">
        <v>4617</v>
      </c>
      <c r="G22" s="23">
        <v>58752</v>
      </c>
      <c r="H22" s="23">
        <v>57230</v>
      </c>
      <c r="I22" s="23">
        <v>0</v>
      </c>
      <c r="J22" s="23">
        <v>0</v>
      </c>
      <c r="K22" s="24">
        <v>7980</v>
      </c>
      <c r="L22" s="25" t="s">
        <v>102</v>
      </c>
      <c r="M22" s="26">
        <v>0</v>
      </c>
      <c r="N22" s="26">
        <v>0</v>
      </c>
      <c r="O22" s="26">
        <v>8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7">
        <f t="shared" si="0"/>
        <v>8</v>
      </c>
      <c r="V22" s="28">
        <f t="shared" si="1"/>
        <v>128579</v>
      </c>
    </row>
    <row r="23" spans="1:22" x14ac:dyDescent="0.3">
      <c r="A23" s="19" t="s">
        <v>59</v>
      </c>
      <c r="B23" s="19" t="s">
        <v>72</v>
      </c>
      <c r="C23" s="20" t="s">
        <v>73</v>
      </c>
      <c r="D23" s="20">
        <v>2022</v>
      </c>
      <c r="E23" s="21" t="s">
        <v>32</v>
      </c>
      <c r="F23" s="22">
        <v>0</v>
      </c>
      <c r="G23" s="23">
        <v>0</v>
      </c>
      <c r="H23" s="23">
        <v>214287</v>
      </c>
      <c r="I23" s="23">
        <v>25915</v>
      </c>
      <c r="J23" s="23">
        <v>2640</v>
      </c>
      <c r="K23" s="24">
        <v>24000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266842</v>
      </c>
    </row>
    <row r="24" spans="1:22" x14ac:dyDescent="0.3">
      <c r="A24" s="19" t="s">
        <v>29</v>
      </c>
      <c r="B24" s="19" t="s">
        <v>74</v>
      </c>
      <c r="C24" s="20" t="s">
        <v>75</v>
      </c>
      <c r="D24" s="20">
        <v>2022</v>
      </c>
      <c r="E24" s="21" t="s">
        <v>32</v>
      </c>
      <c r="F24" s="22">
        <v>93116</v>
      </c>
      <c r="G24" s="23">
        <v>0</v>
      </c>
      <c r="H24" s="23">
        <v>31000</v>
      </c>
      <c r="I24" s="23">
        <v>30900</v>
      </c>
      <c r="J24" s="23">
        <v>0</v>
      </c>
      <c r="K24" s="24">
        <v>12112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167128</v>
      </c>
    </row>
    <row r="25" spans="1:22" x14ac:dyDescent="0.3">
      <c r="A25" s="19" t="s">
        <v>37</v>
      </c>
      <c r="B25" s="19" t="s">
        <v>76</v>
      </c>
      <c r="C25" s="20" t="s">
        <v>77</v>
      </c>
      <c r="D25" s="20">
        <v>2022</v>
      </c>
      <c r="E25" s="21" t="s">
        <v>32</v>
      </c>
      <c r="F25" s="22">
        <v>0</v>
      </c>
      <c r="G25" s="23">
        <v>35844</v>
      </c>
      <c r="H25" s="23">
        <v>24197</v>
      </c>
      <c r="I25" s="23">
        <v>0</v>
      </c>
      <c r="J25" s="23">
        <v>1764</v>
      </c>
      <c r="K25" s="24">
        <v>2707</v>
      </c>
      <c r="L25" s="25" t="s">
        <v>101</v>
      </c>
      <c r="M25" s="26">
        <v>0</v>
      </c>
      <c r="N25" s="26">
        <v>0</v>
      </c>
      <c r="O25" s="26">
        <v>0</v>
      </c>
      <c r="P25" s="26">
        <v>1</v>
      </c>
      <c r="Q25" s="26">
        <v>2</v>
      </c>
      <c r="R25" s="26">
        <v>0</v>
      </c>
      <c r="S25" s="26">
        <v>0</v>
      </c>
      <c r="T25" s="26">
        <v>0</v>
      </c>
      <c r="U25" s="27">
        <f t="shared" si="0"/>
        <v>3</v>
      </c>
      <c r="V25" s="28">
        <f t="shared" si="1"/>
        <v>64512</v>
      </c>
    </row>
    <row r="26" spans="1:22" x14ac:dyDescent="0.3">
      <c r="A26" s="19" t="s">
        <v>37</v>
      </c>
      <c r="B26" s="19" t="s">
        <v>78</v>
      </c>
      <c r="C26" s="20" t="s">
        <v>79</v>
      </c>
      <c r="D26" s="20">
        <v>2022</v>
      </c>
      <c r="E26" s="21" t="s">
        <v>80</v>
      </c>
      <c r="F26" s="22">
        <v>0</v>
      </c>
      <c r="G26" s="23">
        <v>0</v>
      </c>
      <c r="H26" s="23">
        <v>77865</v>
      </c>
      <c r="I26" s="23">
        <v>0</v>
      </c>
      <c r="J26" s="23">
        <v>0</v>
      </c>
      <c r="K26" s="24">
        <v>7787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85652</v>
      </c>
    </row>
    <row r="27" spans="1:22" x14ac:dyDescent="0.3">
      <c r="A27" s="19" t="s">
        <v>29</v>
      </c>
      <c r="B27" s="19" t="s">
        <v>81</v>
      </c>
      <c r="C27" s="20" t="s">
        <v>82</v>
      </c>
      <c r="D27" s="20">
        <v>2022</v>
      </c>
      <c r="E27" s="21" t="s">
        <v>32</v>
      </c>
      <c r="F27" s="22">
        <v>0</v>
      </c>
      <c r="G27" s="23">
        <v>0</v>
      </c>
      <c r="H27" s="23">
        <v>100337</v>
      </c>
      <c r="I27" s="23">
        <v>311847</v>
      </c>
      <c r="J27" s="23">
        <v>0</v>
      </c>
      <c r="K27" s="24">
        <v>38583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450767</v>
      </c>
    </row>
    <row r="28" spans="1:22" x14ac:dyDescent="0.3">
      <c r="A28" s="19" t="s">
        <v>83</v>
      </c>
      <c r="B28" s="19" t="s">
        <v>84</v>
      </c>
      <c r="C28" s="20" t="s">
        <v>85</v>
      </c>
      <c r="D28" s="20">
        <v>2022</v>
      </c>
      <c r="E28" s="21" t="s">
        <v>32</v>
      </c>
      <c r="F28" s="22">
        <v>0</v>
      </c>
      <c r="G28" s="23">
        <v>63744</v>
      </c>
      <c r="H28" s="23">
        <v>65500</v>
      </c>
      <c r="I28" s="23">
        <v>0</v>
      </c>
      <c r="J28" s="23">
        <v>0</v>
      </c>
      <c r="K28" s="24">
        <v>12588</v>
      </c>
      <c r="L28" s="25" t="s">
        <v>101</v>
      </c>
      <c r="M28" s="26">
        <v>0</v>
      </c>
      <c r="N28" s="26">
        <v>0</v>
      </c>
      <c r="O28" s="26">
        <v>8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8</v>
      </c>
      <c r="V28" s="28">
        <f t="shared" si="1"/>
        <v>141832</v>
      </c>
    </row>
    <row r="29" spans="1:22" x14ac:dyDescent="0.3">
      <c r="A29" s="19" t="s">
        <v>86</v>
      </c>
      <c r="B29" s="19" t="s">
        <v>87</v>
      </c>
      <c r="C29" s="20" t="s">
        <v>88</v>
      </c>
      <c r="D29" s="20">
        <v>2022</v>
      </c>
      <c r="E29" s="21" t="s">
        <v>32</v>
      </c>
      <c r="F29" s="22">
        <v>0</v>
      </c>
      <c r="G29" s="23">
        <v>78372</v>
      </c>
      <c r="H29" s="23">
        <v>31612</v>
      </c>
      <c r="I29" s="23">
        <v>0</v>
      </c>
      <c r="J29" s="23">
        <v>0</v>
      </c>
      <c r="K29" s="24">
        <v>10217</v>
      </c>
      <c r="L29" s="25" t="s">
        <v>101</v>
      </c>
      <c r="M29" s="26">
        <v>0</v>
      </c>
      <c r="N29" s="26">
        <v>0</v>
      </c>
      <c r="O29" s="26">
        <v>6</v>
      </c>
      <c r="P29" s="26">
        <v>3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9</v>
      </c>
      <c r="V29" s="28">
        <f t="shared" si="1"/>
        <v>120201</v>
      </c>
    </row>
    <row r="30" spans="1:22" x14ac:dyDescent="0.3">
      <c r="A30" s="19" t="s">
        <v>29</v>
      </c>
      <c r="B30" s="19" t="s">
        <v>89</v>
      </c>
      <c r="C30" s="20" t="s">
        <v>90</v>
      </c>
      <c r="D30" s="20">
        <v>2022</v>
      </c>
      <c r="E30" s="21" t="s">
        <v>32</v>
      </c>
      <c r="F30" s="22">
        <v>30801</v>
      </c>
      <c r="G30" s="23">
        <v>0</v>
      </c>
      <c r="H30" s="23">
        <v>13560</v>
      </c>
      <c r="I30" s="23">
        <v>19825</v>
      </c>
      <c r="J30" s="23">
        <v>0</v>
      </c>
      <c r="K30" s="24">
        <v>4725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68911</v>
      </c>
    </row>
    <row r="31" spans="1:22" x14ac:dyDescent="0.3">
      <c r="A31" s="19" t="s">
        <v>46</v>
      </c>
      <c r="B31" s="19" t="s">
        <v>91</v>
      </c>
      <c r="C31" s="20" t="s">
        <v>92</v>
      </c>
      <c r="D31" s="20">
        <v>2022</v>
      </c>
      <c r="E31" s="21" t="s">
        <v>32</v>
      </c>
      <c r="F31" s="22">
        <v>0</v>
      </c>
      <c r="G31" s="23">
        <v>0</v>
      </c>
      <c r="H31" s="23">
        <v>39105</v>
      </c>
      <c r="I31" s="23">
        <v>81020</v>
      </c>
      <c r="J31" s="23">
        <v>0</v>
      </c>
      <c r="K31" s="24">
        <v>7981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128106</v>
      </c>
    </row>
    <row r="32" spans="1:22" x14ac:dyDescent="0.3">
      <c r="A32" s="19" t="s">
        <v>40</v>
      </c>
      <c r="B32" s="19" t="s">
        <v>93</v>
      </c>
      <c r="C32" s="20" t="s">
        <v>94</v>
      </c>
      <c r="D32" s="20">
        <v>2022</v>
      </c>
      <c r="E32" s="21" t="s">
        <v>95</v>
      </c>
      <c r="F32" s="22">
        <v>0</v>
      </c>
      <c r="G32" s="23">
        <v>53424</v>
      </c>
      <c r="H32" s="23">
        <v>211492</v>
      </c>
      <c r="I32" s="23">
        <v>22402</v>
      </c>
      <c r="J32" s="23">
        <v>0</v>
      </c>
      <c r="K32" s="24">
        <v>23146</v>
      </c>
      <c r="L32" s="25" t="s">
        <v>101</v>
      </c>
      <c r="M32" s="26">
        <v>0</v>
      </c>
      <c r="N32" s="26">
        <v>2</v>
      </c>
      <c r="O32" s="26">
        <v>5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f t="shared" si="0"/>
        <v>7</v>
      </c>
      <c r="V32" s="28">
        <f t="shared" si="1"/>
        <v>310464</v>
      </c>
    </row>
    <row r="33" spans="1:22" x14ac:dyDescent="0.3">
      <c r="A33" s="19" t="s">
        <v>96</v>
      </c>
      <c r="B33" s="19" t="s">
        <v>97</v>
      </c>
      <c r="C33" s="20" t="s">
        <v>98</v>
      </c>
      <c r="D33" s="20">
        <v>2022</v>
      </c>
      <c r="E33" s="21" t="s">
        <v>95</v>
      </c>
      <c r="F33" s="22">
        <v>43200</v>
      </c>
      <c r="G33" s="23">
        <v>31872</v>
      </c>
      <c r="H33" s="23">
        <v>60500</v>
      </c>
      <c r="I33" s="23">
        <v>8000</v>
      </c>
      <c r="J33" s="23">
        <v>0</v>
      </c>
      <c r="K33" s="24">
        <v>8108</v>
      </c>
      <c r="L33" s="25" t="s">
        <v>101</v>
      </c>
      <c r="M33" s="26">
        <v>0</v>
      </c>
      <c r="N33" s="26">
        <v>0</v>
      </c>
      <c r="O33" s="26">
        <v>4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4</v>
      </c>
      <c r="V33" s="28">
        <f t="shared" si="1"/>
        <v>151680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</sheetData>
  <autoFilter ref="A8:V8" xr:uid="{0E7EE614-D729-46DD-8EBB-01EFABB68ED5}"/>
  <conditionalFormatting sqref="V9:V43">
    <cfRule type="cellIs" dxfId="3" priority="4" operator="lessThan">
      <formula>0</formula>
    </cfRule>
  </conditionalFormatting>
  <conditionalFormatting sqref="V9:V43">
    <cfRule type="expression" dxfId="2" priority="3">
      <formula>#REF!&lt;0</formula>
    </cfRule>
  </conditionalFormatting>
  <conditionalFormatting sqref="D9:D43">
    <cfRule type="expression" dxfId="1" priority="1">
      <formula>OR($D9&gt;2022,AND($D9&lt;2022,$D9&lt;&gt;""))</formula>
    </cfRule>
  </conditionalFormatting>
  <conditionalFormatting sqref="C9:C43">
    <cfRule type="expression" dxfId="0" priority="5">
      <formula>(#REF!&gt;1)</formula>
    </cfRule>
  </conditionalFormatting>
  <dataValidations count="3">
    <dataValidation type="list" allowBlank="1" showInputMessage="1" showErrorMessage="1" sqref="L9:L43" xr:uid="{6872BB6C-729F-43C1-B4D9-F07BC48E3414}">
      <formula1>"N/A, FMR, Actual Rent"</formula1>
    </dataValidation>
    <dataValidation type="list" allowBlank="1" showInputMessage="1" showErrorMessage="1" sqref="E9:E43" xr:uid="{6930DFB3-0F17-4CC5-A2DA-2DFB5BAF27BC}">
      <formula1>"PH, TH, Joint TH &amp; PH-RRH, HMIS, SSO, TRA, PRA, SRA, S+C/SRO"</formula1>
    </dataValidation>
    <dataValidation allowBlank="1" showErrorMessage="1" sqref="A8:V8" xr:uid="{F1FA71CF-486D-4146-8B3C-3011C60D5D4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2021-03-06T21:41:35Z</dcterms:created>
  <dcterms:modified xsi:type="dcterms:W3CDTF">2021-05-20T14:01:15Z</dcterms:modified>
</cp:coreProperties>
</file>