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H-500\"/>
    </mc:Choice>
  </mc:AlternateContent>
  <xr:revisionPtr revIDLastSave="0" documentId="13_ncr:1_{56CCB291-519A-44B0-BE32-9BA7766F20A3}" xr6:coauthVersionLast="46" xr6:coauthVersionMax="46" xr10:uidLastSave="{00000000-0000-0000-0000-000000000000}"/>
  <bookViews>
    <workbookView xWindow="-108" yWindow="-108" windowWidth="27288" windowHeight="17664" xr2:uid="{4E946E9F-2B4C-46F9-9807-D4C095F2997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B5" i="1" s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<sst xmlns="http://schemas.openxmlformats.org/spreadsheetml/2006/main" count="94" uniqueCount="70">
  <si>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</si>
  <si>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</si>
  <si>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</si>
  <si>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</si>
  <si>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</si>
  <si>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</si>
  <si>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</si>
  <si>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</si>
  <si>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</si>
  <si>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</si>
  <si>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</si>
  <si>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</si>
  <si>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</si>
  <si>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</si>
  <si>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</si>
  <si>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</si>
  <si>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</si>
  <si>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</si>
  <si>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</si>
  <si>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</si>
  <si>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</si>
  <si>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</si>
  <si>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</si>
  <si>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</si>
  <si>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</si>
  <si>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</si>
  <si>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</si>
  <si>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</si>
  <si>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OH-504</t>
  </si>
  <si>
    <t xml:space="preserve">Meridian HeatlhCare </t>
  </si>
  <si>
    <t>Samaritan Housing, PRA</t>
  </si>
  <si>
    <t>OH0105L5E042004</t>
  </si>
  <si>
    <t>PH</t>
  </si>
  <si>
    <t/>
  </si>
  <si>
    <t>Columbus</t>
  </si>
  <si>
    <t>Youngstown/Mahoning County CoC</t>
  </si>
  <si>
    <t>The Board of Mahoning County Commissioners</t>
  </si>
  <si>
    <t>Beatitude House</t>
  </si>
  <si>
    <t>Beatitude House Permanent Supportive Housing Program</t>
  </si>
  <si>
    <t>OH0107L5E042013</t>
  </si>
  <si>
    <t>Phoenix Court</t>
  </si>
  <si>
    <t>OH0112L5E042013</t>
  </si>
  <si>
    <t xml:space="preserve"> YWCA Mahoning Valley</t>
  </si>
  <si>
    <t>YWCA Permanent Housing for Families with Disabilities</t>
  </si>
  <si>
    <t>OH0118L5E042013</t>
  </si>
  <si>
    <t>YWCA Scattered-Site 2 Permanent Housing for Disabled Families Combined</t>
  </si>
  <si>
    <t>OH0121L5E042013</t>
  </si>
  <si>
    <t>Homestead House</t>
  </si>
  <si>
    <t>OH0283L5E042010</t>
  </si>
  <si>
    <t>SRO II</t>
  </si>
  <si>
    <t>OH0335L5E042011</t>
  </si>
  <si>
    <t>Mahoning County Mental Health and Recovery Board</t>
  </si>
  <si>
    <t>SPC 2019</t>
  </si>
  <si>
    <t>OH0455L5E042007</t>
  </si>
  <si>
    <t>SPC Vouchers</t>
  </si>
  <si>
    <t>OH0507L5E042001</t>
  </si>
  <si>
    <t>Ursuline Center</t>
  </si>
  <si>
    <t>Merici Housing PSH Combined</t>
  </si>
  <si>
    <t>OH0509L5E042003</t>
  </si>
  <si>
    <t>Help Hotline Crisis Center</t>
  </si>
  <si>
    <t>Coordinated Entry 2019</t>
  </si>
  <si>
    <t>OH0552L5E042003</t>
  </si>
  <si>
    <t>SSO</t>
  </si>
  <si>
    <t>Catholic Charities Regional Agency</t>
  </si>
  <si>
    <t>HMIS Expansion Grant</t>
  </si>
  <si>
    <t>OH0554L5E042004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</si>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</sst>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2271-B1AE-4623-BF1A-DA9849BAD928}">
  <sheetPr codeName="Sheet282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67</v>
      </c>
      <c r="B5" s="34">
        <f ca="1">SUM(OFFSET(V8,1,0,500,1))</f>
        <v>1996307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13680</v>
      </c>
      <c r="H9" s="23">
        <v>0</v>
      </c>
      <c r="I9" s="23">
        <v>0</v>
      </c>
      <c r="J9" s="23">
        <v>0</v>
      </c>
      <c r="K9" s="24">
        <v>982</v>
      </c>
      <c r="L9" s="25" t="s">
        <v>69</v>
      </c>
      <c r="M9" s="26">
        <v>3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0" si="0">SUM(M9:T9)</f>
        <v>3</v>
      </c>
      <c r="V9" s="28">
        <f t="shared" ref="V9:V30" si="1">SUM(F9:K9)</f>
        <v>14662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167458</v>
      </c>
      <c r="G10" s="23">
        <v>0</v>
      </c>
      <c r="H10" s="23">
        <v>142193</v>
      </c>
      <c r="I10" s="23">
        <v>147843</v>
      </c>
      <c r="J10" s="23">
        <v>0</v>
      </c>
      <c r="K10" s="24">
        <v>25842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483336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44554</v>
      </c>
      <c r="I11" s="23">
        <v>129442</v>
      </c>
      <c r="J11" s="23">
        <v>0</v>
      </c>
      <c r="K11" s="24">
        <v>11006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185002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234179</v>
      </c>
      <c r="G12" s="23">
        <v>0</v>
      </c>
      <c r="H12" s="23">
        <v>71999</v>
      </c>
      <c r="I12" s="23">
        <v>41214</v>
      </c>
      <c r="J12" s="23">
        <v>0</v>
      </c>
      <c r="K12" s="24">
        <v>22088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369480</v>
      </c>
    </row>
    <row r="13" spans="1:22" x14ac:dyDescent="0.3">
      <c r="A13" s="19" t="s">
        <v>42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165807</v>
      </c>
      <c r="G13" s="23">
        <v>0</v>
      </c>
      <c r="H13" s="23">
        <v>45613</v>
      </c>
      <c r="I13" s="23">
        <v>28743</v>
      </c>
      <c r="J13" s="23">
        <v>0</v>
      </c>
      <c r="K13" s="24">
        <v>15036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255199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0</v>
      </c>
      <c r="H14" s="23">
        <v>0</v>
      </c>
      <c r="I14" s="23">
        <v>12066</v>
      </c>
      <c r="J14" s="23">
        <v>0</v>
      </c>
      <c r="K14" s="24">
        <v>401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12467</v>
      </c>
    </row>
    <row r="15" spans="1:22" x14ac:dyDescent="0.3">
      <c r="A15" s="19" t="s">
        <v>29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266568</v>
      </c>
      <c r="H15" s="23">
        <v>35778</v>
      </c>
      <c r="I15" s="23">
        <v>0</v>
      </c>
      <c r="J15" s="23">
        <v>0</v>
      </c>
      <c r="K15" s="24">
        <v>13058</v>
      </c>
      <c r="L15" s="25" t="s">
        <v>68</v>
      </c>
      <c r="M15" s="26">
        <v>58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58</v>
      </c>
      <c r="V15" s="28">
        <f t="shared" si="1"/>
        <v>315404</v>
      </c>
    </row>
    <row r="16" spans="1:22" x14ac:dyDescent="0.3">
      <c r="A16" s="19" t="s">
        <v>51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110664</v>
      </c>
      <c r="H16" s="23">
        <v>16371</v>
      </c>
      <c r="I16" s="23">
        <v>0</v>
      </c>
      <c r="J16" s="23">
        <v>0</v>
      </c>
      <c r="K16" s="24">
        <v>4757</v>
      </c>
      <c r="L16" s="25" t="s">
        <v>68</v>
      </c>
      <c r="M16" s="26">
        <v>0</v>
      </c>
      <c r="N16" s="26">
        <v>0</v>
      </c>
      <c r="O16" s="26">
        <v>12</v>
      </c>
      <c r="P16" s="26">
        <v>3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15</v>
      </c>
      <c r="V16" s="28">
        <f t="shared" si="1"/>
        <v>131792</v>
      </c>
    </row>
    <row r="17" spans="1:22" x14ac:dyDescent="0.3">
      <c r="A17" s="19" t="s">
        <v>51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35100</v>
      </c>
      <c r="H17" s="23">
        <v>6372</v>
      </c>
      <c r="I17" s="23">
        <v>0</v>
      </c>
      <c r="J17" s="23">
        <v>0</v>
      </c>
      <c r="K17" s="24">
        <v>3186</v>
      </c>
      <c r="L17" s="25" t="s">
        <v>68</v>
      </c>
      <c r="M17" s="26">
        <v>0</v>
      </c>
      <c r="N17" s="26">
        <v>0</v>
      </c>
      <c r="O17" s="26">
        <v>5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5</v>
      </c>
      <c r="V17" s="28">
        <f t="shared" si="1"/>
        <v>44658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54536</v>
      </c>
      <c r="G18" s="23">
        <v>0</v>
      </c>
      <c r="H18" s="23">
        <v>11512</v>
      </c>
      <c r="I18" s="23">
        <v>4116</v>
      </c>
      <c r="J18" s="23">
        <v>0</v>
      </c>
      <c r="K18" s="24">
        <v>5214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75378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62</v>
      </c>
      <c r="F19" s="22">
        <v>0</v>
      </c>
      <c r="G19" s="23">
        <v>0</v>
      </c>
      <c r="H19" s="23">
        <v>33929</v>
      </c>
      <c r="I19" s="23">
        <v>0</v>
      </c>
      <c r="J19" s="23">
        <v>0</v>
      </c>
      <c r="K19" s="24">
        <v>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33929</v>
      </c>
    </row>
    <row r="20" spans="1:22" x14ac:dyDescent="0.3">
      <c r="A20" s="19" t="s">
        <v>63</v>
      </c>
      <c r="B20" s="19" t="s">
        <v>64</v>
      </c>
      <c r="C20" s="20" t="s">
        <v>65</v>
      </c>
      <c r="D20" s="20">
        <v>2022</v>
      </c>
      <c r="E20" s="21" t="s">
        <v>15</v>
      </c>
      <c r="F20" s="22">
        <v>0</v>
      </c>
      <c r="G20" s="23">
        <v>0</v>
      </c>
      <c r="H20" s="23">
        <v>0</v>
      </c>
      <c r="I20" s="23">
        <v>0</v>
      </c>
      <c r="J20" s="23">
        <v>75000</v>
      </c>
      <c r="K20" s="24">
        <v>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75000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858E5AAD-AB0A-4745-AC50-2D14E83A14CB}"/>
  <conditionalFormatting sqref="V9:V30">
    <cfRule type="cellIs" dxfId="3" priority="4" operator="lessThan">
      <formula>0</formula>
    </cfRule>
  </conditionalFormatting>
  <conditionalFormatting sqref="V9:V30">
    <cfRule type="expression" dxfId="2" priority="3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CF42C324-452F-4F49-97D1-AFDE2B9DF68D}">
      <formula1>"N/A, FMR, Actual Rent"</formula1>
    </dataValidation>
    <dataValidation type="list" allowBlank="1" showInputMessage="1" showErrorMessage="1" sqref="E9:E30" xr:uid="{A8E42EA2-750C-4BD3-B0AF-D477A7CBEA0E}">
      <formula1>"PH, TH, Joint TH &amp; PH-RRH, HMIS, SSO, TRA, PRA, SRA, S+C/SRO"</formula1>
    </dataValidation>
    <dataValidation allowBlank="1" showErrorMessage="1" sqref="A8:V8" xr:uid="{290C443C-B0FB-4F52-A1FB-4CD5CBF565F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2021-03-06T21:41:36Z</dcterms:created>
  <dcterms:modified xsi:type="dcterms:W3CDTF">2021-05-20T14:01:15Z</dcterms:modified>
</cp:coreProperties>
</file>