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600\"/>
    </mc:Choice>
  </mc:AlternateContent>
  <xr:revisionPtr revIDLastSave="0" documentId="13_ncr:1_{23CB60A3-60B6-4367-836E-E29B7E942F03}" xr6:coauthVersionLast="46" xr6:coauthVersionMax="46" xr10:uidLastSave="{00000000-0000-0000-0000-000000000000}"/>
  <bookViews>
    <workbookView xWindow="-108" yWindow="-108" windowWidth="27288" windowHeight="17664" xr2:uid="{FDEF0164-E715-4C6A-8A14-9296F43AFFB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<sst xmlns="http://schemas.openxmlformats.org/spreadsheetml/2006/main" count="89" uniqueCount="65">
  <si>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</si>
  <si>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</si>
  <si>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</si>
  <si>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</si>
  <si>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</si>
  <si>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</si>
  <si>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</si>
  <si>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</si>
  <si>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</si>
  <si>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</si>
  <si>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</si>
  <si>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</si>
  <si>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</si>
  <si>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</si>
  <si>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</si>
  <si>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</si>
  <si>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</si>
  <si>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</si>
  <si>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</si>
  <si>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</si>
  <si>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</si>
  <si>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</si>
  <si>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</si>
  <si>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</si>
  <si>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</si>
  <si>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</si>
  <si>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</si>
  <si>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</si>
  <si>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NY-608</t>
  </si>
  <si>
    <t>CARES of NY, Inc.</t>
  </si>
  <si>
    <t>Ulster CoC HMIS (2019)</t>
  </si>
  <si>
    <t>NY0540L2T082012</t>
  </si>
  <si>
    <t/>
  </si>
  <si>
    <t>New York</t>
  </si>
  <si>
    <t>Kingston/Ulster County CoC</t>
  </si>
  <si>
    <t>RUPCO</t>
  </si>
  <si>
    <t>Family of Woodstock, Inc.</t>
  </si>
  <si>
    <t>FOW- Midway (2019) NY0541L2T081811</t>
  </si>
  <si>
    <t>NY0541L2T082013</t>
  </si>
  <si>
    <t>TH</t>
  </si>
  <si>
    <t>Gateway Community Industries, Inc.</t>
  </si>
  <si>
    <t>GCI Ulster-Family Supported (2019)</t>
  </si>
  <si>
    <t>NY0543L2T082013</t>
  </si>
  <si>
    <t>PH</t>
  </si>
  <si>
    <t>FOW- Adult CMS Families (2019) NY0646L2T081810</t>
  </si>
  <si>
    <t>NY0646L2T082012</t>
  </si>
  <si>
    <t>FOW-  SHP Families (2019) NY0647L2T081810</t>
  </si>
  <si>
    <t>NY0647L2T082012</t>
  </si>
  <si>
    <t>FOW- Adult CMS SRO (2019) NY0755L2T081809</t>
  </si>
  <si>
    <t>NY0755L2T082011</t>
  </si>
  <si>
    <t>Projects to Empower and Organize the Psychiatrically Labeled</t>
  </si>
  <si>
    <t>People Home Again Project Combined</t>
  </si>
  <si>
    <t>NY0795L2T082009</t>
  </si>
  <si>
    <t>FOW- RRH DVS (2019) NY1128L2T081802</t>
  </si>
  <si>
    <t>NY1128L2T082004</t>
  </si>
  <si>
    <t>FOW-  RRH Families (2019) NY1181L2T081801</t>
  </si>
  <si>
    <t>NY1181L2T082003</t>
  </si>
  <si>
    <t>FOW- DV CE (2019)  NY1242D2T081800</t>
  </si>
  <si>
    <t>NY1242D2T082002</t>
  </si>
  <si>
    <t>SSO</t>
  </si>
  <si>
    <t>Ulster County Coordinated Entry 2019</t>
  </si>
  <si>
    <t>NY1291L2T082001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</si>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</sst>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ADD9-7396-42D3-923A-83792912A293}">
  <sheetPr codeName="Sheet277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62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63</v>
      </c>
      <c r="B5" s="34">
        <f ca="1">SUM(OFFSET(V8,1,0,500,1))</f>
        <v>1311780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s="46" customFormat="1" x14ac:dyDescent="0.3">
      <c r="A9" s="37" t="s">
        <v>29</v>
      </c>
      <c r="B9" s="37" t="s">
        <v>30</v>
      </c>
      <c r="C9" s="38" t="s">
        <v>31</v>
      </c>
      <c r="D9" s="38">
        <v>2022</v>
      </c>
      <c r="E9" s="39" t="s">
        <v>15</v>
      </c>
      <c r="F9" s="40">
        <v>0</v>
      </c>
      <c r="G9" s="41">
        <v>0</v>
      </c>
      <c r="H9" s="41">
        <v>0</v>
      </c>
      <c r="I9" s="41">
        <v>0</v>
      </c>
      <c r="J9" s="41">
        <v>67000</v>
      </c>
      <c r="K9" s="42">
        <v>3350</v>
      </c>
      <c r="L9" s="43" t="s">
        <v>32</v>
      </c>
      <c r="M9" s="44"/>
      <c r="N9" s="44"/>
      <c r="O9" s="44"/>
      <c r="P9" s="44"/>
      <c r="Q9" s="44"/>
      <c r="R9" s="44"/>
      <c r="S9" s="44"/>
      <c r="T9" s="44"/>
      <c r="U9" s="45">
        <f t="shared" ref="U9:U29" si="0">SUM(M9:T9)</f>
        <v>0</v>
      </c>
      <c r="V9" s="28">
        <f t="shared" ref="V9:V29" si="1">SUM(F9:K9)</f>
        <v>70350</v>
      </c>
    </row>
    <row r="10" spans="1:22" s="46" customFormat="1" x14ac:dyDescent="0.3">
      <c r="A10" s="37" t="s">
        <v>36</v>
      </c>
      <c r="B10" s="37" t="s">
        <v>37</v>
      </c>
      <c r="C10" s="38" t="s">
        <v>38</v>
      </c>
      <c r="D10" s="38">
        <v>2022</v>
      </c>
      <c r="E10" s="39" t="s">
        <v>39</v>
      </c>
      <c r="F10" s="40">
        <v>0</v>
      </c>
      <c r="G10" s="41">
        <v>0</v>
      </c>
      <c r="H10" s="41">
        <v>67220</v>
      </c>
      <c r="I10" s="41">
        <v>20082</v>
      </c>
      <c r="J10" s="41">
        <v>0</v>
      </c>
      <c r="K10" s="42">
        <v>4365</v>
      </c>
      <c r="L10" s="43" t="s">
        <v>32</v>
      </c>
      <c r="M10" s="44"/>
      <c r="N10" s="44"/>
      <c r="O10" s="44"/>
      <c r="P10" s="44"/>
      <c r="Q10" s="44"/>
      <c r="R10" s="44"/>
      <c r="S10" s="44"/>
      <c r="T10" s="44"/>
      <c r="U10" s="45">
        <f t="shared" si="0"/>
        <v>0</v>
      </c>
      <c r="V10" s="28">
        <f t="shared" si="1"/>
        <v>91667</v>
      </c>
    </row>
    <row r="11" spans="1:22" s="46" customFormat="1" x14ac:dyDescent="0.3">
      <c r="A11" s="37" t="s">
        <v>40</v>
      </c>
      <c r="B11" s="37" t="s">
        <v>41</v>
      </c>
      <c r="C11" s="38" t="s">
        <v>42</v>
      </c>
      <c r="D11" s="38">
        <v>2022</v>
      </c>
      <c r="E11" s="39" t="s">
        <v>43</v>
      </c>
      <c r="F11" s="40">
        <v>32899</v>
      </c>
      <c r="G11" s="41">
        <v>0</v>
      </c>
      <c r="H11" s="41">
        <v>8169</v>
      </c>
      <c r="I11" s="41">
        <v>3194</v>
      </c>
      <c r="J11" s="41">
        <v>0</v>
      </c>
      <c r="K11" s="42">
        <v>1914</v>
      </c>
      <c r="L11" s="43" t="s">
        <v>32</v>
      </c>
      <c r="M11" s="44"/>
      <c r="N11" s="44"/>
      <c r="O11" s="44"/>
      <c r="P11" s="44"/>
      <c r="Q11" s="44"/>
      <c r="R11" s="44"/>
      <c r="S11" s="44"/>
      <c r="T11" s="44"/>
      <c r="U11" s="45">
        <f t="shared" si="0"/>
        <v>0</v>
      </c>
      <c r="V11" s="28">
        <f t="shared" si="1"/>
        <v>46176</v>
      </c>
    </row>
    <row r="12" spans="1:22" s="46" customFormat="1" x14ac:dyDescent="0.3">
      <c r="A12" s="37" t="s">
        <v>36</v>
      </c>
      <c r="B12" s="37" t="s">
        <v>44</v>
      </c>
      <c r="C12" s="38" t="s">
        <v>45</v>
      </c>
      <c r="D12" s="38">
        <v>2022</v>
      </c>
      <c r="E12" s="39" t="s">
        <v>43</v>
      </c>
      <c r="F12" s="40">
        <v>0</v>
      </c>
      <c r="G12" s="41">
        <v>146688</v>
      </c>
      <c r="H12" s="41">
        <v>0</v>
      </c>
      <c r="I12" s="41">
        <v>0</v>
      </c>
      <c r="J12" s="41">
        <v>0</v>
      </c>
      <c r="K12" s="42">
        <v>11764</v>
      </c>
      <c r="L12" s="43" t="s">
        <v>64</v>
      </c>
      <c r="M12" s="44">
        <v>0</v>
      </c>
      <c r="N12" s="44">
        <v>0</v>
      </c>
      <c r="O12" s="44">
        <v>3</v>
      </c>
      <c r="P12" s="44">
        <v>3</v>
      </c>
      <c r="Q12" s="44">
        <v>2</v>
      </c>
      <c r="R12" s="44">
        <v>1</v>
      </c>
      <c r="S12" s="44">
        <v>0</v>
      </c>
      <c r="T12" s="44">
        <v>0</v>
      </c>
      <c r="U12" s="45">
        <f t="shared" si="0"/>
        <v>9</v>
      </c>
      <c r="V12" s="28">
        <f t="shared" si="1"/>
        <v>158452</v>
      </c>
    </row>
    <row r="13" spans="1:22" s="46" customFormat="1" x14ac:dyDescent="0.3">
      <c r="A13" s="37" t="s">
        <v>36</v>
      </c>
      <c r="B13" s="37" t="s">
        <v>46</v>
      </c>
      <c r="C13" s="38" t="s">
        <v>47</v>
      </c>
      <c r="D13" s="38">
        <v>2022</v>
      </c>
      <c r="E13" s="39" t="s">
        <v>43</v>
      </c>
      <c r="F13" s="40">
        <v>144838</v>
      </c>
      <c r="G13" s="41">
        <v>0</v>
      </c>
      <c r="H13" s="41">
        <v>11809</v>
      </c>
      <c r="I13" s="41">
        <v>0</v>
      </c>
      <c r="J13" s="41">
        <v>0</v>
      </c>
      <c r="K13" s="42">
        <v>7352</v>
      </c>
      <c r="L13" s="43" t="s">
        <v>32</v>
      </c>
      <c r="M13" s="44"/>
      <c r="N13" s="44"/>
      <c r="O13" s="44"/>
      <c r="P13" s="44"/>
      <c r="Q13" s="44"/>
      <c r="R13" s="44"/>
      <c r="S13" s="44"/>
      <c r="T13" s="44"/>
      <c r="U13" s="45">
        <f t="shared" si="0"/>
        <v>0</v>
      </c>
      <c r="V13" s="28">
        <f t="shared" si="1"/>
        <v>163999</v>
      </c>
    </row>
    <row r="14" spans="1:22" s="46" customFormat="1" x14ac:dyDescent="0.3">
      <c r="A14" s="37" t="s">
        <v>36</v>
      </c>
      <c r="B14" s="37" t="s">
        <v>48</v>
      </c>
      <c r="C14" s="38" t="s">
        <v>49</v>
      </c>
      <c r="D14" s="38">
        <v>2022</v>
      </c>
      <c r="E14" s="39" t="s">
        <v>43</v>
      </c>
      <c r="F14" s="40">
        <v>0</v>
      </c>
      <c r="G14" s="41">
        <v>247680</v>
      </c>
      <c r="H14" s="41">
        <v>0</v>
      </c>
      <c r="I14" s="41">
        <v>0</v>
      </c>
      <c r="J14" s="41">
        <v>0</v>
      </c>
      <c r="K14" s="42">
        <v>19477</v>
      </c>
      <c r="L14" s="43" t="s">
        <v>64</v>
      </c>
      <c r="M14" s="44">
        <v>0</v>
      </c>
      <c r="N14" s="44">
        <v>24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5">
        <f t="shared" si="0"/>
        <v>24</v>
      </c>
      <c r="V14" s="28">
        <f t="shared" si="1"/>
        <v>267157</v>
      </c>
    </row>
    <row r="15" spans="1:22" s="46" customFormat="1" x14ac:dyDescent="0.3">
      <c r="A15" s="37" t="s">
        <v>50</v>
      </c>
      <c r="B15" s="37" t="s">
        <v>51</v>
      </c>
      <c r="C15" s="38" t="s">
        <v>52</v>
      </c>
      <c r="D15" s="38">
        <v>2022</v>
      </c>
      <c r="E15" s="39" t="s">
        <v>43</v>
      </c>
      <c r="F15" s="40">
        <v>175293</v>
      </c>
      <c r="G15" s="41">
        <v>0</v>
      </c>
      <c r="H15" s="41">
        <v>50990</v>
      </c>
      <c r="I15" s="41">
        <v>11856</v>
      </c>
      <c r="J15" s="41">
        <v>0</v>
      </c>
      <c r="K15" s="42">
        <v>21713</v>
      </c>
      <c r="L15" s="43" t="s">
        <v>32</v>
      </c>
      <c r="M15" s="44"/>
      <c r="N15" s="44"/>
      <c r="O15" s="44"/>
      <c r="P15" s="44"/>
      <c r="Q15" s="44"/>
      <c r="R15" s="44"/>
      <c r="S15" s="44"/>
      <c r="T15" s="44"/>
      <c r="U15" s="45">
        <f t="shared" si="0"/>
        <v>0</v>
      </c>
      <c r="V15" s="28">
        <f t="shared" si="1"/>
        <v>259852</v>
      </c>
    </row>
    <row r="16" spans="1:22" s="46" customFormat="1" x14ac:dyDescent="0.3">
      <c r="A16" s="37" t="s">
        <v>36</v>
      </c>
      <c r="B16" s="37" t="s">
        <v>53</v>
      </c>
      <c r="C16" s="38" t="s">
        <v>54</v>
      </c>
      <c r="D16" s="38">
        <v>2022</v>
      </c>
      <c r="E16" s="39" t="s">
        <v>43</v>
      </c>
      <c r="F16" s="40">
        <v>0</v>
      </c>
      <c r="G16" s="41">
        <v>72492</v>
      </c>
      <c r="H16" s="41">
        <v>12142</v>
      </c>
      <c r="I16" s="41">
        <v>0</v>
      </c>
      <c r="J16" s="41">
        <v>0</v>
      </c>
      <c r="K16" s="42">
        <v>3297</v>
      </c>
      <c r="L16" s="43" t="s">
        <v>64</v>
      </c>
      <c r="M16" s="44">
        <v>0</v>
      </c>
      <c r="N16" s="44">
        <v>0</v>
      </c>
      <c r="O16" s="44">
        <v>3</v>
      </c>
      <c r="P16" s="44">
        <v>1</v>
      </c>
      <c r="Q16" s="44">
        <v>1</v>
      </c>
      <c r="R16" s="44">
        <v>0</v>
      </c>
      <c r="S16" s="44">
        <v>0</v>
      </c>
      <c r="T16" s="44">
        <v>0</v>
      </c>
      <c r="U16" s="45">
        <f t="shared" si="0"/>
        <v>5</v>
      </c>
      <c r="V16" s="28">
        <f t="shared" si="1"/>
        <v>87931</v>
      </c>
    </row>
    <row r="17" spans="1:22" s="46" customFormat="1" x14ac:dyDescent="0.3">
      <c r="A17" s="37" t="s">
        <v>36</v>
      </c>
      <c r="B17" s="37" t="s">
        <v>55</v>
      </c>
      <c r="C17" s="38" t="s">
        <v>56</v>
      </c>
      <c r="D17" s="38">
        <v>2022</v>
      </c>
      <c r="E17" s="39" t="s">
        <v>43</v>
      </c>
      <c r="F17" s="40">
        <v>0</v>
      </c>
      <c r="G17" s="41">
        <v>83376</v>
      </c>
      <c r="H17" s="41">
        <v>17445</v>
      </c>
      <c r="I17" s="41">
        <v>0</v>
      </c>
      <c r="J17" s="41">
        <v>0</v>
      </c>
      <c r="K17" s="42">
        <v>6387</v>
      </c>
      <c r="L17" s="43" t="s">
        <v>64</v>
      </c>
      <c r="M17" s="44">
        <v>0</v>
      </c>
      <c r="N17" s="44">
        <v>0</v>
      </c>
      <c r="O17" s="44">
        <v>3</v>
      </c>
      <c r="P17" s="44">
        <v>3</v>
      </c>
      <c r="Q17" s="44">
        <v>0</v>
      </c>
      <c r="R17" s="44">
        <v>0</v>
      </c>
      <c r="S17" s="44">
        <v>0</v>
      </c>
      <c r="T17" s="44">
        <v>0</v>
      </c>
      <c r="U17" s="45">
        <f t="shared" si="0"/>
        <v>6</v>
      </c>
      <c r="V17" s="28">
        <f t="shared" si="1"/>
        <v>107208</v>
      </c>
    </row>
    <row r="18" spans="1:22" s="46" customFormat="1" x14ac:dyDescent="0.3">
      <c r="A18" s="37" t="s">
        <v>36</v>
      </c>
      <c r="B18" s="37" t="s">
        <v>57</v>
      </c>
      <c r="C18" s="38" t="s">
        <v>58</v>
      </c>
      <c r="D18" s="38">
        <v>2022</v>
      </c>
      <c r="E18" s="39" t="s">
        <v>59</v>
      </c>
      <c r="F18" s="40">
        <v>0</v>
      </c>
      <c r="G18" s="41">
        <v>0</v>
      </c>
      <c r="H18" s="41">
        <v>14019</v>
      </c>
      <c r="I18" s="41">
        <v>0</v>
      </c>
      <c r="J18" s="41">
        <v>0</v>
      </c>
      <c r="K18" s="42">
        <v>981</v>
      </c>
      <c r="L18" s="43" t="s">
        <v>32</v>
      </c>
      <c r="M18" s="44"/>
      <c r="N18" s="44"/>
      <c r="O18" s="44"/>
      <c r="P18" s="44"/>
      <c r="Q18" s="44"/>
      <c r="R18" s="44"/>
      <c r="S18" s="44"/>
      <c r="T18" s="44"/>
      <c r="U18" s="45">
        <f t="shared" si="0"/>
        <v>0</v>
      </c>
      <c r="V18" s="28">
        <f t="shared" si="1"/>
        <v>15000</v>
      </c>
    </row>
    <row r="19" spans="1:22" s="46" customFormat="1" x14ac:dyDescent="0.3">
      <c r="A19" s="37" t="s">
        <v>35</v>
      </c>
      <c r="B19" s="37" t="s">
        <v>60</v>
      </c>
      <c r="C19" s="38" t="s">
        <v>61</v>
      </c>
      <c r="D19" s="38">
        <v>2022</v>
      </c>
      <c r="E19" s="39" t="s">
        <v>59</v>
      </c>
      <c r="F19" s="40">
        <v>0</v>
      </c>
      <c r="G19" s="41">
        <v>0</v>
      </c>
      <c r="H19" s="41">
        <v>40088</v>
      </c>
      <c r="I19" s="41">
        <v>0</v>
      </c>
      <c r="J19" s="41">
        <v>0</v>
      </c>
      <c r="K19" s="42">
        <v>3900</v>
      </c>
      <c r="L19" s="43" t="s">
        <v>32</v>
      </c>
      <c r="M19" s="44"/>
      <c r="N19" s="44"/>
      <c r="O19" s="44"/>
      <c r="P19" s="44"/>
      <c r="Q19" s="44"/>
      <c r="R19" s="44"/>
      <c r="S19" s="44"/>
      <c r="T19" s="44"/>
      <c r="U19" s="45">
        <f t="shared" si="0"/>
        <v>0</v>
      </c>
      <c r="V19" s="28">
        <f t="shared" si="1"/>
        <v>43988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EA2499EA-1266-46AF-A53E-E00102ACD533}"/>
  <conditionalFormatting sqref="V9:V29">
    <cfRule type="cellIs" dxfId="3" priority="4" operator="lessThan">
      <formula>0</formula>
    </cfRule>
  </conditionalFormatting>
  <conditionalFormatting sqref="V9:V29">
    <cfRule type="expression" dxfId="2" priority="3">
      <formula>#REF!&lt;0</formula>
    </cfRule>
  </conditionalFormatting>
  <conditionalFormatting sqref="D9:D29">
    <cfRule type="expression" dxfId="1" priority="1">
      <formula>OR($D9&gt;2022,AND($D9&lt;2022,$D9&lt;&gt;""))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636381B6-D075-42D3-AF0D-71916B9A2AFC}">
      <formula1>"N/A, FMR, Actual Rent"</formula1>
    </dataValidation>
    <dataValidation type="list" allowBlank="1" showInputMessage="1" showErrorMessage="1" sqref="E9:E29" xr:uid="{A054E574-6981-4643-AE56-90A94B45CA1F}">
      <formula1>"PH, TH, Joint TH &amp; PH-RRH, HMIS, SSO, TRA, PRA, SRA, S+C/SRO"</formula1>
    </dataValidation>
    <dataValidation allowBlank="1" showErrorMessage="1" sqref="A8:V8" xr:uid="{E8670590-BD36-4578-AB2B-6334C5489D8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2021-03-06T21:41:38Z</dcterms:created>
  <dcterms:modified xsi:type="dcterms:W3CDTF">2021-05-20T14:01:13Z</dcterms:modified>
</cp:coreProperties>
</file>