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7CA10F9E-6076-4E29-AA72-550B6C7A273E}" xr6:coauthVersionLast="46" xr6:coauthVersionMax="46" xr10:uidLastSave="{00000000-0000-0000-0000-000000000000}"/>
  <bookViews>
    <workbookView xWindow="-108" yWindow="-108" windowWidth="27288" windowHeight="17664" xr2:uid="{99B9D2CA-927E-4D60-9E7F-3FE3E4BC058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<sst xmlns="http://schemas.openxmlformats.org/spreadsheetml/2006/main" count="184" uniqueCount="117">
  <si>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</si>
  <si>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</si>
  <si>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</si>
  <si>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</si>
  <si>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</si>
  <si>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</si>
  <si>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</si>
  <si>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</si>
  <si>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</si>
  <si>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</si>
  <si>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</si>
  <si>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</si>
  <si>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</si>
  <si>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</si>
  <si>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</si>
  <si>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</si>
  <si>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</si>
  <si>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</si>
  <si>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</si>
  <si>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</si>
  <si>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</si>
  <si>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</si>
  <si>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</si>
  <si>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</si>
  <si>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</si>
  <si>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</si>
  <si>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</si>
  <si>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</si>
  <si>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</si>
  <si>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</si>
  <si>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2019-2020</t>
  </si>
  <si>
    <t>NY0453L2T032013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</si>
  <si>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</si>
  <si>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</si>
  <si>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</si>
  <si>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</si>
  <si>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</si>
  <si>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</si>
  <si>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</si>
  <si>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NY0466L2T032013</t>
  </si>
  <si>
    <t>Options for Community Living, Inc.</t>
  </si>
  <si>
    <t>Options for Community Living, Inc.(106829187) (NY0515L2T031811)</t>
  </si>
  <si>
    <t>NY0515L2T032013</t>
  </si>
  <si>
    <t>LI HMIS 2019</t>
  </si>
  <si>
    <t>NY0517L2T032013</t>
  </si>
  <si>
    <t>H.E.L.P. Equity Homes, Inc.</t>
  </si>
  <si>
    <t>Nassau Scattered Site Permanent Supportive Housing Program</t>
  </si>
  <si>
    <t>NY0523L2T032013</t>
  </si>
  <si>
    <t>Concern for Independent Living, Inc.</t>
  </si>
  <si>
    <t>Project Homestart</t>
  </si>
  <si>
    <t>NY0528L2T032013</t>
  </si>
  <si>
    <t>The Safe Center LI, INC.</t>
  </si>
  <si>
    <t>Horizon</t>
  </si>
  <si>
    <t>NY0529L2T032013</t>
  </si>
  <si>
    <t>Opportunities II</t>
  </si>
  <si>
    <t>NY0618L2T032012</t>
  </si>
  <si>
    <t>Opportunities</t>
  </si>
  <si>
    <t>NY0619L2T032012</t>
  </si>
  <si>
    <t>Suburban Housing Development &amp; Research Inc</t>
  </si>
  <si>
    <t>W&amp;H 4 30 21 Combined Renewal</t>
  </si>
  <si>
    <t>NY0620L2T032012</t>
  </si>
  <si>
    <t>Circulo de la Hispanidad</t>
  </si>
  <si>
    <t>Casa Serenidad FN Combo Expansion FY 2019</t>
  </si>
  <si>
    <t>NY0629L2T032012</t>
  </si>
  <si>
    <t>HUD-Nassau Consolidated Renewal</t>
  </si>
  <si>
    <t>NY0637L2T032012</t>
  </si>
  <si>
    <t xml:space="preserve">South shore Association for Independent Living, Inc. </t>
  </si>
  <si>
    <t>OMH/SAIL3</t>
  </si>
  <si>
    <t>NY0640L2T032012</t>
  </si>
  <si>
    <t>Catholic Charities Diocese of Rockville Centre</t>
  </si>
  <si>
    <t>Project Independence</t>
  </si>
  <si>
    <t>NY0643L2T032012</t>
  </si>
  <si>
    <t xml:space="preserve">Transitional Services of New York for Long Island, Inc. </t>
  </si>
  <si>
    <t>Summit Renewal 2019</t>
  </si>
  <si>
    <t>NY0735L2T032011</t>
  </si>
  <si>
    <t>Beacon House III</t>
  </si>
  <si>
    <t>NY0738L2T032011</t>
  </si>
  <si>
    <t xml:space="preserve">Association for Mental Health and Wellness </t>
  </si>
  <si>
    <t>Senior Quarters Renewal 2019</t>
  </si>
  <si>
    <t>NY0744L2T032011</t>
  </si>
  <si>
    <t>Project Veterans' Independence</t>
  </si>
  <si>
    <t>NY0793L2T032008</t>
  </si>
  <si>
    <t xml:space="preserve">Mental Health Assocition of Nassau County, Inc. </t>
  </si>
  <si>
    <t>AHAL II</t>
  </si>
  <si>
    <t>NY0911L2T032008</t>
  </si>
  <si>
    <t>Family Service League, Inc.</t>
  </si>
  <si>
    <t>RRH Renewal 2019</t>
  </si>
  <si>
    <t>NY1121L2T032004</t>
  </si>
  <si>
    <t>Services for the UnderServed, Inc.</t>
  </si>
  <si>
    <t>LI Consolidated RRH (NY1174)</t>
  </si>
  <si>
    <t>NY1174L2T032003</t>
  </si>
  <si>
    <t>Casa Salva FY 2019</t>
  </si>
  <si>
    <t>NY1175L2T032003</t>
  </si>
  <si>
    <t>CES II Consolidation</t>
  </si>
  <si>
    <t>NY1230L2T032002</t>
  </si>
  <si>
    <t>SSO</t>
  </si>
  <si>
    <t>SUS LI RRH 2018 New</t>
  </si>
  <si>
    <t>NY1231L2T032001</t>
  </si>
  <si>
    <t>Economic Opportunity Council of Suffolk, Inc.</t>
  </si>
  <si>
    <t>EOC RRH Program</t>
  </si>
  <si>
    <t>NY1232L2T032002</t>
  </si>
  <si>
    <t>Brighter Tomorrows, Inc.</t>
  </si>
  <si>
    <t>S.A.F.E. Rapid Rehousing</t>
  </si>
  <si>
    <t>NY1233D2T032002</t>
  </si>
  <si>
    <t>Options-RRH</t>
  </si>
  <si>
    <t>NY1234L2T032002</t>
  </si>
  <si>
    <t>Long Island Coordinated Entry System for Domestic Violence Survivors</t>
  </si>
  <si>
    <t>NY1235D2T032002</t>
  </si>
  <si>
    <t>Casa De la Paz FY 2019</t>
  </si>
  <si>
    <t>NY1282D2T032001</t>
  </si>
  <si>
    <t>Joint TH &amp; PH-RRH</t>
  </si>
  <si>
    <t>Supportive Housing Subsidy Program</t>
  </si>
  <si>
    <t>NY1298L2T032001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</si>
  <si>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</si>
  <si>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</si>
  <si>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</si>
  <si>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United Veterans Beacon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</si>
</sst>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4568-0295-4AA3-8B17-73CA42899AD9}">
  <sheetPr codeName="Sheet274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114</v>
      </c>
      <c r="B5" s="34">
        <f ca="1">SUM(OFFSET(V8,1,0,500,1))</f>
        <v>13876324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32</v>
      </c>
      <c r="F9" s="40">
        <v>0</v>
      </c>
      <c r="G9" s="41">
        <v>0</v>
      </c>
      <c r="H9" s="41">
        <v>28293</v>
      </c>
      <c r="I9" s="41">
        <v>24743</v>
      </c>
      <c r="J9" s="41">
        <v>0</v>
      </c>
      <c r="K9" s="42">
        <v>4251</v>
      </c>
      <c r="L9" s="43" t="s">
        <v>33</v>
      </c>
      <c r="M9" s="44"/>
      <c r="N9" s="44"/>
      <c r="O9" s="44"/>
      <c r="P9" s="44"/>
      <c r="Q9" s="44"/>
      <c r="R9" s="44"/>
      <c r="S9" s="44"/>
      <c r="T9" s="44"/>
      <c r="U9" s="45">
        <f t="shared" ref="U9:U48" si="0">SUM(M9:T9)</f>
        <v>0</v>
      </c>
      <c r="V9" s="28">
        <f t="shared" ref="V9:V48" si="1">SUM(F9:K9)</f>
        <v>57287</v>
      </c>
    </row>
    <row r="10" spans="1:22" s="46" customFormat="1" x14ac:dyDescent="0.3">
      <c r="A10" s="37" t="s">
        <v>37</v>
      </c>
      <c r="B10" s="37" t="s">
        <v>38</v>
      </c>
      <c r="C10" s="38" t="s">
        <v>39</v>
      </c>
      <c r="D10" s="38">
        <v>2022</v>
      </c>
      <c r="E10" s="39" t="s">
        <v>32</v>
      </c>
      <c r="F10" s="40">
        <v>82997</v>
      </c>
      <c r="G10" s="41">
        <v>0</v>
      </c>
      <c r="H10" s="41">
        <v>41049</v>
      </c>
      <c r="I10" s="41">
        <v>35694</v>
      </c>
      <c r="J10" s="41">
        <v>0</v>
      </c>
      <c r="K10" s="42">
        <v>8967</v>
      </c>
      <c r="L10" s="43" t="s">
        <v>33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168707</v>
      </c>
    </row>
    <row r="11" spans="1:22" s="46" customFormat="1" x14ac:dyDescent="0.3">
      <c r="A11" s="37" t="s">
        <v>40</v>
      </c>
      <c r="B11" s="37" t="s">
        <v>41</v>
      </c>
      <c r="C11" s="38" t="s">
        <v>42</v>
      </c>
      <c r="D11" s="38">
        <v>2022</v>
      </c>
      <c r="E11" s="39" t="s">
        <v>32</v>
      </c>
      <c r="F11" s="40">
        <v>0</v>
      </c>
      <c r="G11" s="41">
        <v>0</v>
      </c>
      <c r="H11" s="41">
        <v>87045</v>
      </c>
      <c r="I11" s="41">
        <v>315407</v>
      </c>
      <c r="J11" s="41">
        <v>0</v>
      </c>
      <c r="K11" s="42">
        <v>26498</v>
      </c>
      <c r="L11" s="43" t="s">
        <v>33</v>
      </c>
      <c r="M11" s="44"/>
      <c r="N11" s="44"/>
      <c r="O11" s="44"/>
      <c r="P11" s="44"/>
      <c r="Q11" s="44"/>
      <c r="R11" s="44"/>
      <c r="S11" s="44"/>
      <c r="T11" s="44"/>
      <c r="U11" s="45">
        <f t="shared" si="0"/>
        <v>0</v>
      </c>
      <c r="V11" s="28">
        <f t="shared" si="1"/>
        <v>428950</v>
      </c>
    </row>
    <row r="12" spans="1:22" s="46" customFormat="1" x14ac:dyDescent="0.3">
      <c r="A12" s="37" t="s">
        <v>36</v>
      </c>
      <c r="B12" s="37" t="s">
        <v>43</v>
      </c>
      <c r="C12" s="38" t="s">
        <v>44</v>
      </c>
      <c r="D12" s="38">
        <v>2022</v>
      </c>
      <c r="E12" s="39" t="s">
        <v>15</v>
      </c>
      <c r="F12" s="40">
        <v>0</v>
      </c>
      <c r="G12" s="41">
        <v>0</v>
      </c>
      <c r="H12" s="41">
        <v>0</v>
      </c>
      <c r="I12" s="41">
        <v>0</v>
      </c>
      <c r="J12" s="41">
        <v>243784</v>
      </c>
      <c r="K12" s="42">
        <v>15905</v>
      </c>
      <c r="L12" s="43" t="s">
        <v>33</v>
      </c>
      <c r="M12" s="44"/>
      <c r="N12" s="44"/>
      <c r="O12" s="44"/>
      <c r="P12" s="44"/>
      <c r="Q12" s="44"/>
      <c r="R12" s="44"/>
      <c r="S12" s="44"/>
      <c r="T12" s="44"/>
      <c r="U12" s="45">
        <f t="shared" si="0"/>
        <v>0</v>
      </c>
      <c r="V12" s="28">
        <f t="shared" si="1"/>
        <v>259689</v>
      </c>
    </row>
    <row r="13" spans="1:22" s="46" customFormat="1" x14ac:dyDescent="0.3">
      <c r="A13" s="37" t="s">
        <v>45</v>
      </c>
      <c r="B13" s="37" t="s">
        <v>46</v>
      </c>
      <c r="C13" s="38" t="s">
        <v>47</v>
      </c>
      <c r="D13" s="38">
        <v>2022</v>
      </c>
      <c r="E13" s="39" t="s">
        <v>32</v>
      </c>
      <c r="F13" s="40">
        <v>0</v>
      </c>
      <c r="G13" s="41">
        <v>0</v>
      </c>
      <c r="H13" s="41">
        <v>57412</v>
      </c>
      <c r="I13" s="41">
        <v>82099</v>
      </c>
      <c r="J13" s="41">
        <v>0</v>
      </c>
      <c r="K13" s="42">
        <v>0</v>
      </c>
      <c r="L13" s="43" t="s">
        <v>33</v>
      </c>
      <c r="M13" s="44"/>
      <c r="N13" s="44"/>
      <c r="O13" s="44"/>
      <c r="P13" s="44"/>
      <c r="Q13" s="44"/>
      <c r="R13" s="44"/>
      <c r="S13" s="44"/>
      <c r="T13" s="44"/>
      <c r="U13" s="45">
        <f t="shared" si="0"/>
        <v>0</v>
      </c>
      <c r="V13" s="28">
        <f t="shared" si="1"/>
        <v>139511</v>
      </c>
    </row>
    <row r="14" spans="1:22" s="46" customFormat="1" x14ac:dyDescent="0.3">
      <c r="A14" s="37" t="s">
        <v>48</v>
      </c>
      <c r="B14" s="37" t="s">
        <v>49</v>
      </c>
      <c r="C14" s="38" t="s">
        <v>50</v>
      </c>
      <c r="D14" s="38">
        <v>2022</v>
      </c>
      <c r="E14" s="39" t="s">
        <v>32</v>
      </c>
      <c r="F14" s="40">
        <v>366060</v>
      </c>
      <c r="G14" s="41">
        <v>0</v>
      </c>
      <c r="H14" s="41">
        <v>29107</v>
      </c>
      <c r="I14" s="41">
        <v>9035</v>
      </c>
      <c r="J14" s="41">
        <v>0</v>
      </c>
      <c r="K14" s="42">
        <v>15703</v>
      </c>
      <c r="L14" s="43" t="s">
        <v>33</v>
      </c>
      <c r="M14" s="44"/>
      <c r="N14" s="44"/>
      <c r="O14" s="44"/>
      <c r="P14" s="44"/>
      <c r="Q14" s="44"/>
      <c r="R14" s="44"/>
      <c r="S14" s="44"/>
      <c r="T14" s="44"/>
      <c r="U14" s="45">
        <f t="shared" si="0"/>
        <v>0</v>
      </c>
      <c r="V14" s="28">
        <f t="shared" si="1"/>
        <v>419905</v>
      </c>
    </row>
    <row r="15" spans="1:22" s="46" customFormat="1" x14ac:dyDescent="0.3">
      <c r="A15" s="37" t="s">
        <v>51</v>
      </c>
      <c r="B15" s="37" t="s">
        <v>52</v>
      </c>
      <c r="C15" s="38" t="s">
        <v>53</v>
      </c>
      <c r="D15" s="38">
        <v>2022</v>
      </c>
      <c r="E15" s="39" t="s">
        <v>32</v>
      </c>
      <c r="F15" s="40">
        <v>0</v>
      </c>
      <c r="G15" s="41">
        <v>261132</v>
      </c>
      <c r="H15" s="41">
        <v>106122</v>
      </c>
      <c r="I15" s="41">
        <v>0</v>
      </c>
      <c r="J15" s="41">
        <v>0</v>
      </c>
      <c r="K15" s="42">
        <v>21213</v>
      </c>
      <c r="L15" s="43" t="s">
        <v>115</v>
      </c>
      <c r="M15" s="44">
        <v>14</v>
      </c>
      <c r="N15" s="44">
        <v>2</v>
      </c>
      <c r="O15" s="44">
        <v>3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>
        <f t="shared" si="0"/>
        <v>19</v>
      </c>
      <c r="V15" s="28">
        <f t="shared" si="1"/>
        <v>388467</v>
      </c>
    </row>
    <row r="16" spans="1:22" s="46" customFormat="1" x14ac:dyDescent="0.3">
      <c r="A16" s="37" t="s">
        <v>48</v>
      </c>
      <c r="B16" s="37" t="s">
        <v>54</v>
      </c>
      <c r="C16" s="38" t="s">
        <v>55</v>
      </c>
      <c r="D16" s="38">
        <v>2022</v>
      </c>
      <c r="E16" s="39" t="s">
        <v>32</v>
      </c>
      <c r="F16" s="40">
        <v>0</v>
      </c>
      <c r="G16" s="41">
        <v>737604</v>
      </c>
      <c r="H16" s="41">
        <v>0</v>
      </c>
      <c r="I16" s="41">
        <v>0</v>
      </c>
      <c r="J16" s="41">
        <v>0</v>
      </c>
      <c r="K16" s="42">
        <v>33449</v>
      </c>
      <c r="L16" s="43" t="s">
        <v>115</v>
      </c>
      <c r="M16" s="44">
        <v>2</v>
      </c>
      <c r="N16" s="44">
        <v>1</v>
      </c>
      <c r="O16" s="44">
        <v>10</v>
      </c>
      <c r="P16" s="44">
        <v>14</v>
      </c>
      <c r="Q16" s="44">
        <v>5</v>
      </c>
      <c r="R16" s="44">
        <v>0</v>
      </c>
      <c r="S16" s="44">
        <v>0</v>
      </c>
      <c r="T16" s="44">
        <v>0</v>
      </c>
      <c r="U16" s="45">
        <f t="shared" si="0"/>
        <v>32</v>
      </c>
      <c r="V16" s="28">
        <f t="shared" si="1"/>
        <v>771053</v>
      </c>
    </row>
    <row r="17" spans="1:22" s="46" customFormat="1" x14ac:dyDescent="0.3">
      <c r="A17" s="37" t="s">
        <v>48</v>
      </c>
      <c r="B17" s="37" t="s">
        <v>56</v>
      </c>
      <c r="C17" s="38" t="s">
        <v>57</v>
      </c>
      <c r="D17" s="38">
        <v>2022</v>
      </c>
      <c r="E17" s="39" t="s">
        <v>32</v>
      </c>
      <c r="F17" s="40">
        <v>265577</v>
      </c>
      <c r="G17" s="41">
        <v>0</v>
      </c>
      <c r="H17" s="41">
        <v>0</v>
      </c>
      <c r="I17" s="41">
        <v>19207</v>
      </c>
      <c r="J17" s="41">
        <v>0</v>
      </c>
      <c r="K17" s="42">
        <v>10015</v>
      </c>
      <c r="L17" s="43" t="s">
        <v>33</v>
      </c>
      <c r="M17" s="44"/>
      <c r="N17" s="44"/>
      <c r="O17" s="44"/>
      <c r="P17" s="44"/>
      <c r="Q17" s="44"/>
      <c r="R17" s="44"/>
      <c r="S17" s="44"/>
      <c r="T17" s="44"/>
      <c r="U17" s="45">
        <f t="shared" si="0"/>
        <v>0</v>
      </c>
      <c r="V17" s="28">
        <f t="shared" si="1"/>
        <v>294799</v>
      </c>
    </row>
    <row r="18" spans="1:22" s="46" customFormat="1" x14ac:dyDescent="0.3">
      <c r="A18" s="37" t="s">
        <v>58</v>
      </c>
      <c r="B18" s="37" t="s">
        <v>59</v>
      </c>
      <c r="C18" s="38" t="s">
        <v>60</v>
      </c>
      <c r="D18" s="38">
        <v>2022</v>
      </c>
      <c r="E18" s="39" t="s">
        <v>32</v>
      </c>
      <c r="F18" s="40">
        <v>209358</v>
      </c>
      <c r="G18" s="41">
        <v>0</v>
      </c>
      <c r="H18" s="41">
        <v>133478</v>
      </c>
      <c r="I18" s="41">
        <v>194985</v>
      </c>
      <c r="J18" s="41">
        <v>0</v>
      </c>
      <c r="K18" s="42">
        <v>26752</v>
      </c>
      <c r="L18" s="43" t="s">
        <v>33</v>
      </c>
      <c r="M18" s="44"/>
      <c r="N18" s="44"/>
      <c r="O18" s="44"/>
      <c r="P18" s="44"/>
      <c r="Q18" s="44"/>
      <c r="R18" s="44"/>
      <c r="S18" s="44"/>
      <c r="T18" s="44"/>
      <c r="U18" s="45">
        <f t="shared" si="0"/>
        <v>0</v>
      </c>
      <c r="V18" s="28">
        <f t="shared" si="1"/>
        <v>564573</v>
      </c>
    </row>
    <row r="19" spans="1:22" s="46" customFormat="1" x14ac:dyDescent="0.3">
      <c r="A19" s="37" t="s">
        <v>61</v>
      </c>
      <c r="B19" s="37" t="s">
        <v>62</v>
      </c>
      <c r="C19" s="38" t="s">
        <v>63</v>
      </c>
      <c r="D19" s="38">
        <v>2022</v>
      </c>
      <c r="E19" s="39" t="s">
        <v>32</v>
      </c>
      <c r="F19" s="40">
        <v>248582</v>
      </c>
      <c r="G19" s="41">
        <v>0</v>
      </c>
      <c r="H19" s="41">
        <v>89142</v>
      </c>
      <c r="I19" s="41">
        <v>7357</v>
      </c>
      <c r="J19" s="41">
        <v>700</v>
      </c>
      <c r="K19" s="42">
        <v>20793</v>
      </c>
      <c r="L19" s="43" t="s">
        <v>33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366574</v>
      </c>
    </row>
    <row r="20" spans="1:22" s="46" customFormat="1" x14ac:dyDescent="0.3">
      <c r="A20" s="37" t="s">
        <v>29</v>
      </c>
      <c r="B20" s="37" t="s">
        <v>64</v>
      </c>
      <c r="C20" s="38" t="s">
        <v>65</v>
      </c>
      <c r="D20" s="38">
        <v>2022</v>
      </c>
      <c r="E20" s="39" t="s">
        <v>32</v>
      </c>
      <c r="F20" s="40">
        <v>234812</v>
      </c>
      <c r="G20" s="41">
        <v>0</v>
      </c>
      <c r="H20" s="41">
        <v>40363</v>
      </c>
      <c r="I20" s="41">
        <v>77980</v>
      </c>
      <c r="J20" s="41">
        <v>0</v>
      </c>
      <c r="K20" s="42">
        <v>20260</v>
      </c>
      <c r="L20" s="43" t="s">
        <v>33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373415</v>
      </c>
    </row>
    <row r="21" spans="1:22" s="46" customFormat="1" x14ac:dyDescent="0.3">
      <c r="A21" s="37" t="s">
        <v>66</v>
      </c>
      <c r="B21" s="37" t="s">
        <v>67</v>
      </c>
      <c r="C21" s="38" t="s">
        <v>68</v>
      </c>
      <c r="D21" s="38">
        <v>2022</v>
      </c>
      <c r="E21" s="39" t="s">
        <v>32</v>
      </c>
      <c r="F21" s="40">
        <v>0</v>
      </c>
      <c r="G21" s="41">
        <v>365700</v>
      </c>
      <c r="H21" s="41">
        <v>2748</v>
      </c>
      <c r="I21" s="41">
        <v>0</v>
      </c>
      <c r="J21" s="41">
        <v>0</v>
      </c>
      <c r="K21" s="42">
        <v>5827</v>
      </c>
      <c r="L21" s="43" t="s">
        <v>115</v>
      </c>
      <c r="M21" s="44">
        <v>0</v>
      </c>
      <c r="N21" s="44">
        <v>15</v>
      </c>
      <c r="O21" s="44">
        <v>5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5">
        <f t="shared" si="0"/>
        <v>21</v>
      </c>
      <c r="V21" s="28">
        <f t="shared" si="1"/>
        <v>374275</v>
      </c>
    </row>
    <row r="22" spans="1:22" s="46" customFormat="1" x14ac:dyDescent="0.3">
      <c r="A22" s="37" t="s">
        <v>69</v>
      </c>
      <c r="B22" s="37" t="s">
        <v>70</v>
      </c>
      <c r="C22" s="38" t="s">
        <v>71</v>
      </c>
      <c r="D22" s="38">
        <v>2022</v>
      </c>
      <c r="E22" s="39" t="s">
        <v>32</v>
      </c>
      <c r="F22" s="40">
        <v>940158</v>
      </c>
      <c r="G22" s="41">
        <v>0</v>
      </c>
      <c r="H22" s="41">
        <v>128618</v>
      </c>
      <c r="I22" s="41">
        <v>116105</v>
      </c>
      <c r="J22" s="41">
        <v>0</v>
      </c>
      <c r="K22" s="42">
        <v>69002</v>
      </c>
      <c r="L22" s="43" t="s">
        <v>33</v>
      </c>
      <c r="M22" s="44"/>
      <c r="N22" s="44"/>
      <c r="O22" s="44"/>
      <c r="P22" s="44"/>
      <c r="Q22" s="44"/>
      <c r="R22" s="44"/>
      <c r="S22" s="44"/>
      <c r="T22" s="44"/>
      <c r="U22" s="45">
        <f t="shared" si="0"/>
        <v>0</v>
      </c>
      <c r="V22" s="28">
        <f t="shared" si="1"/>
        <v>1253883</v>
      </c>
    </row>
    <row r="23" spans="1:22" s="46" customFormat="1" x14ac:dyDescent="0.3">
      <c r="A23" s="37" t="s">
        <v>72</v>
      </c>
      <c r="B23" s="37" t="s">
        <v>73</v>
      </c>
      <c r="C23" s="38" t="s">
        <v>74</v>
      </c>
      <c r="D23" s="38">
        <v>2022</v>
      </c>
      <c r="E23" s="39" t="s">
        <v>32</v>
      </c>
      <c r="F23" s="40">
        <v>0</v>
      </c>
      <c r="G23" s="41">
        <v>0</v>
      </c>
      <c r="H23" s="41">
        <v>18501</v>
      </c>
      <c r="I23" s="41">
        <v>48522</v>
      </c>
      <c r="J23" s="41">
        <v>0</v>
      </c>
      <c r="K23" s="42">
        <v>3753</v>
      </c>
      <c r="L23" s="43" t="s">
        <v>33</v>
      </c>
      <c r="M23" s="44"/>
      <c r="N23" s="44"/>
      <c r="O23" s="44"/>
      <c r="P23" s="44"/>
      <c r="Q23" s="44"/>
      <c r="R23" s="44"/>
      <c r="S23" s="44"/>
      <c r="T23" s="44"/>
      <c r="U23" s="45">
        <f t="shared" si="0"/>
        <v>0</v>
      </c>
      <c r="V23" s="28">
        <f t="shared" si="1"/>
        <v>70776</v>
      </c>
    </row>
    <row r="24" spans="1:22" s="46" customFormat="1" x14ac:dyDescent="0.3">
      <c r="A24" s="37" t="s">
        <v>116</v>
      </c>
      <c r="B24" s="37" t="s">
        <v>75</v>
      </c>
      <c r="C24" s="38" t="s">
        <v>76</v>
      </c>
      <c r="D24" s="38">
        <v>2022</v>
      </c>
      <c r="E24" s="39" t="s">
        <v>32</v>
      </c>
      <c r="F24" s="40">
        <v>0</v>
      </c>
      <c r="G24" s="41">
        <v>184164</v>
      </c>
      <c r="H24" s="41">
        <v>0</v>
      </c>
      <c r="I24" s="41">
        <v>0</v>
      </c>
      <c r="J24" s="41">
        <v>0</v>
      </c>
      <c r="K24" s="42">
        <v>8096</v>
      </c>
      <c r="L24" s="43" t="s">
        <v>115</v>
      </c>
      <c r="M24" s="44">
        <v>0</v>
      </c>
      <c r="N24" s="44">
        <v>0</v>
      </c>
      <c r="O24" s="44">
        <v>4</v>
      </c>
      <c r="P24" s="44">
        <v>3</v>
      </c>
      <c r="Q24" s="44">
        <v>1</v>
      </c>
      <c r="R24" s="44">
        <v>0</v>
      </c>
      <c r="S24" s="44">
        <v>0</v>
      </c>
      <c r="T24" s="44">
        <v>0</v>
      </c>
      <c r="U24" s="45">
        <f t="shared" si="0"/>
        <v>8</v>
      </c>
      <c r="V24" s="28">
        <f t="shared" si="1"/>
        <v>192260</v>
      </c>
    </row>
    <row r="25" spans="1:22" s="46" customFormat="1" x14ac:dyDescent="0.3">
      <c r="A25" s="37" t="s">
        <v>77</v>
      </c>
      <c r="B25" s="37" t="s">
        <v>78</v>
      </c>
      <c r="C25" s="38" t="s">
        <v>79</v>
      </c>
      <c r="D25" s="38">
        <v>2022</v>
      </c>
      <c r="E25" s="39" t="s">
        <v>32</v>
      </c>
      <c r="F25" s="40">
        <v>74942</v>
      </c>
      <c r="G25" s="41">
        <v>0</v>
      </c>
      <c r="H25" s="41">
        <v>11583</v>
      </c>
      <c r="I25" s="41">
        <v>1584</v>
      </c>
      <c r="J25" s="41">
        <v>0</v>
      </c>
      <c r="K25" s="42">
        <v>4004</v>
      </c>
      <c r="L25" s="43" t="s">
        <v>33</v>
      </c>
      <c r="M25" s="44"/>
      <c r="N25" s="44"/>
      <c r="O25" s="44"/>
      <c r="P25" s="44"/>
      <c r="Q25" s="44"/>
      <c r="R25" s="44"/>
      <c r="S25" s="44"/>
      <c r="T25" s="44"/>
      <c r="U25" s="45">
        <f t="shared" si="0"/>
        <v>0</v>
      </c>
      <c r="V25" s="28">
        <f t="shared" si="1"/>
        <v>92113</v>
      </c>
    </row>
    <row r="26" spans="1:22" s="46" customFormat="1" x14ac:dyDescent="0.3">
      <c r="A26" s="37" t="s">
        <v>69</v>
      </c>
      <c r="B26" s="37" t="s">
        <v>80</v>
      </c>
      <c r="C26" s="38" t="s">
        <v>81</v>
      </c>
      <c r="D26" s="38">
        <v>2022</v>
      </c>
      <c r="E26" s="39" t="s">
        <v>32</v>
      </c>
      <c r="F26" s="40">
        <v>158371</v>
      </c>
      <c r="G26" s="41">
        <v>0</v>
      </c>
      <c r="H26" s="41">
        <v>43560</v>
      </c>
      <c r="I26" s="41">
        <v>91092</v>
      </c>
      <c r="J26" s="41">
        <v>0</v>
      </c>
      <c r="K26" s="42">
        <v>16843</v>
      </c>
      <c r="L26" s="43" t="s">
        <v>33</v>
      </c>
      <c r="M26" s="44"/>
      <c r="N26" s="44"/>
      <c r="O26" s="44"/>
      <c r="P26" s="44"/>
      <c r="Q26" s="44"/>
      <c r="R26" s="44"/>
      <c r="S26" s="44"/>
      <c r="T26" s="44"/>
      <c r="U26" s="45">
        <f t="shared" si="0"/>
        <v>0</v>
      </c>
      <c r="V26" s="28">
        <f t="shared" si="1"/>
        <v>309866</v>
      </c>
    </row>
    <row r="27" spans="1:22" s="46" customFormat="1" x14ac:dyDescent="0.3">
      <c r="A27" s="37" t="s">
        <v>82</v>
      </c>
      <c r="B27" s="37" t="s">
        <v>83</v>
      </c>
      <c r="C27" s="38" t="s">
        <v>84</v>
      </c>
      <c r="D27" s="38">
        <v>2022</v>
      </c>
      <c r="E27" s="39" t="s">
        <v>32</v>
      </c>
      <c r="F27" s="40">
        <v>0</v>
      </c>
      <c r="G27" s="41">
        <v>0</v>
      </c>
      <c r="H27" s="41">
        <v>50000</v>
      </c>
      <c r="I27" s="41">
        <v>54183</v>
      </c>
      <c r="J27" s="41">
        <v>0</v>
      </c>
      <c r="K27" s="42">
        <v>6300</v>
      </c>
      <c r="L27" s="43" t="s">
        <v>33</v>
      </c>
      <c r="M27" s="44"/>
      <c r="N27" s="44"/>
      <c r="O27" s="44"/>
      <c r="P27" s="44"/>
      <c r="Q27" s="44"/>
      <c r="R27" s="44"/>
      <c r="S27" s="44"/>
      <c r="T27" s="44"/>
      <c r="U27" s="45">
        <f t="shared" si="0"/>
        <v>0</v>
      </c>
      <c r="V27" s="28">
        <f t="shared" si="1"/>
        <v>110483</v>
      </c>
    </row>
    <row r="28" spans="1:22" s="46" customFormat="1" x14ac:dyDescent="0.3">
      <c r="A28" s="37" t="s">
        <v>85</v>
      </c>
      <c r="B28" s="37" t="s">
        <v>86</v>
      </c>
      <c r="C28" s="38" t="s">
        <v>87</v>
      </c>
      <c r="D28" s="38">
        <v>2022</v>
      </c>
      <c r="E28" s="39" t="s">
        <v>32</v>
      </c>
      <c r="F28" s="40">
        <v>0</v>
      </c>
      <c r="G28" s="41">
        <v>545136</v>
      </c>
      <c r="H28" s="41">
        <v>272263</v>
      </c>
      <c r="I28" s="41">
        <v>0</v>
      </c>
      <c r="J28" s="41">
        <v>0</v>
      </c>
      <c r="K28" s="42">
        <v>40746</v>
      </c>
      <c r="L28" s="43" t="s">
        <v>115</v>
      </c>
      <c r="M28" s="44">
        <v>4</v>
      </c>
      <c r="N28" s="44">
        <v>0</v>
      </c>
      <c r="O28" s="44">
        <v>12</v>
      </c>
      <c r="P28" s="44">
        <v>8</v>
      </c>
      <c r="Q28" s="44">
        <v>2</v>
      </c>
      <c r="R28" s="44">
        <v>0</v>
      </c>
      <c r="S28" s="44">
        <v>0</v>
      </c>
      <c r="T28" s="44">
        <v>0</v>
      </c>
      <c r="U28" s="45">
        <f t="shared" si="0"/>
        <v>26</v>
      </c>
      <c r="V28" s="28">
        <f t="shared" si="1"/>
        <v>858145</v>
      </c>
    </row>
    <row r="29" spans="1:22" s="46" customFormat="1" x14ac:dyDescent="0.3">
      <c r="A29" s="37" t="s">
        <v>88</v>
      </c>
      <c r="B29" s="37" t="s">
        <v>89</v>
      </c>
      <c r="C29" s="38" t="s">
        <v>90</v>
      </c>
      <c r="D29" s="38">
        <v>2022</v>
      </c>
      <c r="E29" s="39" t="s">
        <v>32</v>
      </c>
      <c r="F29" s="40">
        <v>0</v>
      </c>
      <c r="G29" s="41">
        <v>884340</v>
      </c>
      <c r="H29" s="41">
        <v>602990</v>
      </c>
      <c r="I29" s="41">
        <v>0</v>
      </c>
      <c r="J29" s="41">
        <v>0</v>
      </c>
      <c r="K29" s="42">
        <v>99178</v>
      </c>
      <c r="L29" s="43" t="s">
        <v>115</v>
      </c>
      <c r="M29" s="44">
        <v>2</v>
      </c>
      <c r="N29" s="44">
        <v>10</v>
      </c>
      <c r="O29" s="44">
        <v>12</v>
      </c>
      <c r="P29" s="44">
        <v>15</v>
      </c>
      <c r="Q29" s="44">
        <v>3</v>
      </c>
      <c r="R29" s="44">
        <v>0</v>
      </c>
      <c r="S29" s="44">
        <v>0</v>
      </c>
      <c r="T29" s="44">
        <v>0</v>
      </c>
      <c r="U29" s="45">
        <f t="shared" si="0"/>
        <v>42</v>
      </c>
      <c r="V29" s="28">
        <f t="shared" si="1"/>
        <v>1586508</v>
      </c>
    </row>
    <row r="30" spans="1:22" s="46" customFormat="1" x14ac:dyDescent="0.3">
      <c r="A30" s="37" t="s">
        <v>61</v>
      </c>
      <c r="B30" s="37" t="s">
        <v>91</v>
      </c>
      <c r="C30" s="38" t="s">
        <v>92</v>
      </c>
      <c r="D30" s="38">
        <v>2022</v>
      </c>
      <c r="E30" s="39" t="s">
        <v>32</v>
      </c>
      <c r="F30" s="40">
        <v>0</v>
      </c>
      <c r="G30" s="41">
        <v>113076</v>
      </c>
      <c r="H30" s="41">
        <v>31572</v>
      </c>
      <c r="I30" s="41">
        <v>0</v>
      </c>
      <c r="J30" s="41">
        <v>0</v>
      </c>
      <c r="K30" s="42">
        <v>8669</v>
      </c>
      <c r="L30" s="43" t="s">
        <v>115</v>
      </c>
      <c r="M30" s="44">
        <v>0</v>
      </c>
      <c r="N30" s="44">
        <v>0</v>
      </c>
      <c r="O30" s="44">
        <v>2</v>
      </c>
      <c r="P30" s="44">
        <v>3</v>
      </c>
      <c r="Q30" s="44">
        <v>0</v>
      </c>
      <c r="R30" s="44">
        <v>0</v>
      </c>
      <c r="S30" s="44">
        <v>0</v>
      </c>
      <c r="T30" s="44">
        <v>0</v>
      </c>
      <c r="U30" s="45">
        <f t="shared" si="0"/>
        <v>5</v>
      </c>
      <c r="V30" s="28">
        <f t="shared" si="1"/>
        <v>153317</v>
      </c>
    </row>
    <row r="31" spans="1:22" s="46" customFormat="1" x14ac:dyDescent="0.3">
      <c r="A31" s="37" t="s">
        <v>36</v>
      </c>
      <c r="B31" s="37" t="s">
        <v>93</v>
      </c>
      <c r="C31" s="38" t="s">
        <v>94</v>
      </c>
      <c r="D31" s="38">
        <v>2022</v>
      </c>
      <c r="E31" s="39" t="s">
        <v>95</v>
      </c>
      <c r="F31" s="40">
        <v>0</v>
      </c>
      <c r="G31" s="41">
        <v>0</v>
      </c>
      <c r="H31" s="41">
        <v>368467</v>
      </c>
      <c r="I31" s="41">
        <v>0</v>
      </c>
      <c r="J31" s="41">
        <v>0</v>
      </c>
      <c r="K31" s="42">
        <v>22923</v>
      </c>
      <c r="L31" s="43" t="s">
        <v>33</v>
      </c>
      <c r="M31" s="44"/>
      <c r="N31" s="44"/>
      <c r="O31" s="44"/>
      <c r="P31" s="44"/>
      <c r="Q31" s="44"/>
      <c r="R31" s="44"/>
      <c r="S31" s="44"/>
      <c r="T31" s="44"/>
      <c r="U31" s="45">
        <f t="shared" si="0"/>
        <v>0</v>
      </c>
      <c r="V31" s="28">
        <f t="shared" si="1"/>
        <v>391390</v>
      </c>
    </row>
    <row r="32" spans="1:22" s="46" customFormat="1" x14ac:dyDescent="0.3">
      <c r="A32" s="37" t="s">
        <v>88</v>
      </c>
      <c r="B32" s="37" t="s">
        <v>96</v>
      </c>
      <c r="C32" s="38" t="s">
        <v>97</v>
      </c>
      <c r="D32" s="38">
        <v>2022</v>
      </c>
      <c r="E32" s="39" t="s">
        <v>32</v>
      </c>
      <c r="F32" s="40">
        <v>0</v>
      </c>
      <c r="G32" s="41">
        <v>979608</v>
      </c>
      <c r="H32" s="41">
        <v>483096</v>
      </c>
      <c r="I32" s="41">
        <v>0</v>
      </c>
      <c r="J32" s="41">
        <v>3000</v>
      </c>
      <c r="K32" s="42">
        <v>105000</v>
      </c>
      <c r="L32" s="43" t="s">
        <v>115</v>
      </c>
      <c r="M32" s="44">
        <v>2</v>
      </c>
      <c r="N32" s="44">
        <v>4</v>
      </c>
      <c r="O32" s="44">
        <v>7</v>
      </c>
      <c r="P32" s="44">
        <v>11</v>
      </c>
      <c r="Q32" s="44">
        <v>11</v>
      </c>
      <c r="R32" s="44">
        <v>4</v>
      </c>
      <c r="S32" s="44">
        <v>0</v>
      </c>
      <c r="T32" s="44">
        <v>0</v>
      </c>
      <c r="U32" s="45">
        <f t="shared" si="0"/>
        <v>39</v>
      </c>
      <c r="V32" s="28">
        <f t="shared" si="1"/>
        <v>1570704</v>
      </c>
    </row>
    <row r="33" spans="1:22" s="46" customFormat="1" x14ac:dyDescent="0.3">
      <c r="A33" s="37" t="s">
        <v>98</v>
      </c>
      <c r="B33" s="37" t="s">
        <v>99</v>
      </c>
      <c r="C33" s="38" t="s">
        <v>100</v>
      </c>
      <c r="D33" s="38">
        <v>2022</v>
      </c>
      <c r="E33" s="39" t="s">
        <v>32</v>
      </c>
      <c r="F33" s="40">
        <v>0</v>
      </c>
      <c r="G33" s="41">
        <v>522024</v>
      </c>
      <c r="H33" s="41">
        <v>274737</v>
      </c>
      <c r="I33" s="41">
        <v>0</v>
      </c>
      <c r="J33" s="41">
        <v>0</v>
      </c>
      <c r="K33" s="42">
        <v>53092</v>
      </c>
      <c r="L33" s="43" t="s">
        <v>115</v>
      </c>
      <c r="M33" s="44">
        <v>1</v>
      </c>
      <c r="N33" s="44">
        <v>3</v>
      </c>
      <c r="O33" s="44">
        <v>5</v>
      </c>
      <c r="P33" s="44">
        <v>7</v>
      </c>
      <c r="Q33" s="44">
        <v>5</v>
      </c>
      <c r="R33" s="44">
        <v>1</v>
      </c>
      <c r="S33" s="44">
        <v>0</v>
      </c>
      <c r="T33" s="44">
        <v>0</v>
      </c>
      <c r="U33" s="45">
        <f t="shared" si="0"/>
        <v>22</v>
      </c>
      <c r="V33" s="28">
        <f t="shared" si="1"/>
        <v>849853</v>
      </c>
    </row>
    <row r="34" spans="1:22" s="46" customFormat="1" x14ac:dyDescent="0.3">
      <c r="A34" s="37" t="s">
        <v>101</v>
      </c>
      <c r="B34" s="37" t="s">
        <v>102</v>
      </c>
      <c r="C34" s="38" t="s">
        <v>103</v>
      </c>
      <c r="D34" s="38">
        <v>2022</v>
      </c>
      <c r="E34" s="39" t="s">
        <v>32</v>
      </c>
      <c r="F34" s="40">
        <v>0</v>
      </c>
      <c r="G34" s="41">
        <v>242604</v>
      </c>
      <c r="H34" s="41">
        <v>137651</v>
      </c>
      <c r="I34" s="41">
        <v>0</v>
      </c>
      <c r="J34" s="41">
        <v>0</v>
      </c>
      <c r="K34" s="42">
        <v>36220</v>
      </c>
      <c r="L34" s="43" t="s">
        <v>115</v>
      </c>
      <c r="M34" s="44">
        <v>0</v>
      </c>
      <c r="N34" s="44">
        <v>2</v>
      </c>
      <c r="O34" s="44">
        <v>2</v>
      </c>
      <c r="P34" s="44">
        <v>3</v>
      </c>
      <c r="Q34" s="44">
        <v>2</v>
      </c>
      <c r="R34" s="44">
        <v>1</v>
      </c>
      <c r="S34" s="44">
        <v>0</v>
      </c>
      <c r="T34" s="44">
        <v>0</v>
      </c>
      <c r="U34" s="45">
        <f t="shared" si="0"/>
        <v>10</v>
      </c>
      <c r="V34" s="28">
        <f t="shared" si="1"/>
        <v>416475</v>
      </c>
    </row>
    <row r="35" spans="1:22" s="46" customFormat="1" x14ac:dyDescent="0.3">
      <c r="A35" s="37" t="s">
        <v>40</v>
      </c>
      <c r="B35" s="37" t="s">
        <v>104</v>
      </c>
      <c r="C35" s="38" t="s">
        <v>105</v>
      </c>
      <c r="D35" s="38">
        <v>2022</v>
      </c>
      <c r="E35" s="39" t="s">
        <v>32</v>
      </c>
      <c r="F35" s="40">
        <v>0</v>
      </c>
      <c r="G35" s="41">
        <v>363696</v>
      </c>
      <c r="H35" s="41">
        <v>126856</v>
      </c>
      <c r="I35" s="41">
        <v>0</v>
      </c>
      <c r="J35" s="41">
        <v>0</v>
      </c>
      <c r="K35" s="42">
        <v>30000</v>
      </c>
      <c r="L35" s="43" t="s">
        <v>115</v>
      </c>
      <c r="M35" s="44">
        <v>0</v>
      </c>
      <c r="N35" s="44">
        <v>1</v>
      </c>
      <c r="O35" s="44">
        <v>0</v>
      </c>
      <c r="P35" s="44">
        <v>1</v>
      </c>
      <c r="Q35" s="44">
        <v>7</v>
      </c>
      <c r="R35" s="44">
        <v>3</v>
      </c>
      <c r="S35" s="44">
        <v>0</v>
      </c>
      <c r="T35" s="44">
        <v>0</v>
      </c>
      <c r="U35" s="45">
        <f t="shared" si="0"/>
        <v>12</v>
      </c>
      <c r="V35" s="28">
        <f t="shared" si="1"/>
        <v>520552</v>
      </c>
    </row>
    <row r="36" spans="1:22" s="46" customFormat="1" x14ac:dyDescent="0.3">
      <c r="A36" s="37" t="s">
        <v>51</v>
      </c>
      <c r="B36" s="37" t="s">
        <v>106</v>
      </c>
      <c r="C36" s="38" t="s">
        <v>107</v>
      </c>
      <c r="D36" s="38">
        <v>2022</v>
      </c>
      <c r="E36" s="39" t="s">
        <v>95</v>
      </c>
      <c r="F36" s="40">
        <v>0</v>
      </c>
      <c r="G36" s="41">
        <v>0</v>
      </c>
      <c r="H36" s="41">
        <v>223350</v>
      </c>
      <c r="I36" s="41">
        <v>0</v>
      </c>
      <c r="J36" s="41">
        <v>0</v>
      </c>
      <c r="K36" s="42">
        <v>16650</v>
      </c>
      <c r="L36" s="43" t="s">
        <v>33</v>
      </c>
      <c r="M36" s="44"/>
      <c r="N36" s="44"/>
      <c r="O36" s="44"/>
      <c r="P36" s="44"/>
      <c r="Q36" s="44"/>
      <c r="R36" s="44"/>
      <c r="S36" s="44"/>
      <c r="T36" s="44"/>
      <c r="U36" s="45">
        <f t="shared" si="0"/>
        <v>0</v>
      </c>
      <c r="V36" s="28">
        <f t="shared" si="1"/>
        <v>240000</v>
      </c>
    </row>
    <row r="37" spans="1:22" s="46" customFormat="1" x14ac:dyDescent="0.3">
      <c r="A37" s="37" t="s">
        <v>61</v>
      </c>
      <c r="B37" s="37" t="s">
        <v>108</v>
      </c>
      <c r="C37" s="38" t="s">
        <v>109</v>
      </c>
      <c r="D37" s="38">
        <v>2022</v>
      </c>
      <c r="E37" s="39" t="s">
        <v>110</v>
      </c>
      <c r="F37" s="40">
        <v>183936</v>
      </c>
      <c r="G37" s="41">
        <v>24420</v>
      </c>
      <c r="H37" s="41">
        <v>98402</v>
      </c>
      <c r="I37" s="41">
        <v>15000</v>
      </c>
      <c r="J37" s="41">
        <v>0</v>
      </c>
      <c r="K37" s="42">
        <v>22396</v>
      </c>
      <c r="L37" s="43" t="s">
        <v>115</v>
      </c>
      <c r="M37" s="44">
        <v>0</v>
      </c>
      <c r="N37" s="44">
        <v>0</v>
      </c>
      <c r="O37" s="44">
        <v>0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5">
        <f t="shared" si="0"/>
        <v>1</v>
      </c>
      <c r="V37" s="28">
        <f t="shared" si="1"/>
        <v>344154</v>
      </c>
    </row>
    <row r="38" spans="1:22" s="46" customFormat="1" x14ac:dyDescent="0.3">
      <c r="A38" s="37" t="s">
        <v>40</v>
      </c>
      <c r="B38" s="37" t="s">
        <v>111</v>
      </c>
      <c r="C38" s="38" t="s">
        <v>112</v>
      </c>
      <c r="D38" s="38">
        <v>2022</v>
      </c>
      <c r="E38" s="39" t="s">
        <v>32</v>
      </c>
      <c r="F38" s="40">
        <v>0</v>
      </c>
      <c r="G38" s="41">
        <v>150720</v>
      </c>
      <c r="H38" s="41">
        <v>138490</v>
      </c>
      <c r="I38" s="41">
        <v>0</v>
      </c>
      <c r="J38" s="41">
        <v>0</v>
      </c>
      <c r="K38" s="42">
        <v>19430</v>
      </c>
      <c r="L38" s="43" t="s">
        <v>115</v>
      </c>
      <c r="M38" s="44">
        <v>0</v>
      </c>
      <c r="N38" s="44">
        <v>0</v>
      </c>
      <c r="O38" s="44">
        <v>6</v>
      </c>
      <c r="P38" s="44">
        <v>0</v>
      </c>
      <c r="Q38" s="44">
        <v>1</v>
      </c>
      <c r="R38" s="44">
        <v>0</v>
      </c>
      <c r="S38" s="44">
        <v>0</v>
      </c>
      <c r="T38" s="44">
        <v>0</v>
      </c>
      <c r="U38" s="45">
        <f t="shared" si="0"/>
        <v>7</v>
      </c>
      <c r="V38" s="28">
        <f t="shared" si="1"/>
        <v>308640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</sheetData>
  <autoFilter ref="A8:V8" xr:uid="{68938097-FA6E-4F3B-88AA-E24B469CC644}"/>
  <conditionalFormatting sqref="V9:V48">
    <cfRule type="cellIs" dxfId="3" priority="4" operator="lessThan">
      <formula>0</formula>
    </cfRule>
  </conditionalFormatting>
  <conditionalFormatting sqref="V9:V48">
    <cfRule type="expression" dxfId="2" priority="3">
      <formula>#REF!&lt;0</formula>
    </cfRule>
  </conditionalFormatting>
  <conditionalFormatting sqref="D9:D48">
    <cfRule type="expression" dxfId="1" priority="1">
      <formula>OR($D9&gt;2022,AND($D9&lt;2022,$D9&lt;&gt;""))</formula>
    </cfRule>
  </conditionalFormatting>
  <conditionalFormatting sqref="C9:C48">
    <cfRule type="expression" dxfId="0" priority="5">
      <formula>(#REF!&gt;1)</formula>
    </cfRule>
  </conditionalFormatting>
  <dataValidations count="3">
    <dataValidation type="list" allowBlank="1" showInputMessage="1" showErrorMessage="1" sqref="L9:L48" xr:uid="{D1E1B68C-7CE5-471B-9A35-3AAB6071CC8F}">
      <formula1>"N/A, FMR, Actual Rent"</formula1>
    </dataValidation>
    <dataValidation type="list" allowBlank="1" showInputMessage="1" showErrorMessage="1" sqref="E9:E48" xr:uid="{242B7062-4E60-4C6F-B0B4-88DBD68F2849}">
      <formula1>"PH, TH, Joint TH &amp; PH-RRH, HMIS, SSO, TRA, PRA, SRA, S+C/SRO"</formula1>
    </dataValidation>
    <dataValidation allowBlank="1" showErrorMessage="1" sqref="A8:V8" xr:uid="{A6BE2E15-CF08-4B41-B73F-36437E34B37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2021-03-06T21:41:39Z</dcterms:created>
  <dcterms:modified xsi:type="dcterms:W3CDTF">2021-05-20T14:01:12Z</dcterms:modified>
</cp:coreProperties>
</file>