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Y-500\"/>
    </mc:Choice>
  </mc:AlternateContent>
  <xr:revisionPtr revIDLastSave="0" documentId="13_ncr:1_{2663B578-DA28-4C09-A772-7790F3DEF651}" xr6:coauthVersionLast="46" xr6:coauthVersionMax="46" xr10:uidLastSave="{00000000-0000-0000-0000-000000000000}"/>
  <bookViews>
    <workbookView xWindow="-108" yWindow="-108" windowWidth="27288" windowHeight="17664" xr2:uid="{7717C08C-38C8-495D-B730-93A2A81FC6E2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" i="1" l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B5" i="1" s="1"/>
  <c r="U10" i="1"/>
  <c r="V9" i="1"/>
  <c r="U9" i="1"/>
</calcChain>
</file>

<file path=xl/sharedStrings.xml><?xml version="1.0" encoding="utf-8"?>
<sst xmlns="http://schemas.openxmlformats.org/spreadsheetml/2006/main" count="99" uniqueCount="69">
  <si>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</si>
  <si>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</si>
  <si>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</si>
  <si>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</si>
  <si>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</si>
  <si>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</si>
  <si>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</si>
  <si>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</si>
  <si>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</si>
  <si>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</si>
  <si>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</si>
  <si>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</si>
  <si>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</si>
  <si>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</si>
  <si>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</si>
  <si>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</si>
  <si>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</si>
  <si>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</si>
  <si>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</si>
  <si>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</si>
  <si>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</si>
  <si>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</si>
  <si>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</si>
  <si>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</si>
  <si>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</si>
  <si>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</si>
  <si>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</si>
  <si>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</si>
  <si>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NY-512</t>
  </si>
  <si>
    <t>YWCA of the Greater Capital Region, Inc.</t>
  </si>
  <si>
    <t>YWCA-GCR Apartment Program (2019)</t>
  </si>
  <si>
    <t>NY0139L2C122013</t>
  </si>
  <si>
    <t>PH</t>
  </si>
  <si>
    <t/>
  </si>
  <si>
    <t>Buffalo</t>
  </si>
  <si>
    <t>Troy/Rensselaer County CoC</t>
  </si>
  <si>
    <t>CARES of NY, Inc.</t>
  </si>
  <si>
    <t>Joseph's House and Shelter, Inc.</t>
  </si>
  <si>
    <t>JH - Consolidated (2019)</t>
  </si>
  <si>
    <t>NY0143L2C122013</t>
  </si>
  <si>
    <t>Unity House of Troy, Inc.</t>
  </si>
  <si>
    <t>Unity House Troy - UH 800 (FY 2019)</t>
  </si>
  <si>
    <t>NY0146L2C122013</t>
  </si>
  <si>
    <t>Rensselaer County Portion of the Capital Region HMIS (2019)</t>
  </si>
  <si>
    <t>NY0147L2C122013</t>
  </si>
  <si>
    <t>Unity House Troy - UH 352 (FY 2019)</t>
  </si>
  <si>
    <t>NY0152L2C122013</t>
  </si>
  <si>
    <t>YWCA-GCR Family Apartment Program (2019)</t>
  </si>
  <si>
    <t>NY0585L2C122012</t>
  </si>
  <si>
    <t>Unity House Troy - UH 309 (FY 2019)</t>
  </si>
  <si>
    <t>NY0668L2C122009</t>
  </si>
  <si>
    <t>JH - Bert's Place (2019)</t>
  </si>
  <si>
    <t>NY0804L2C122010</t>
  </si>
  <si>
    <t>JH - Bethune (2019)</t>
  </si>
  <si>
    <t>NY0840L2C122009</t>
  </si>
  <si>
    <t>St. Paul's Center</t>
  </si>
  <si>
    <t>St. Paul Center - PSH (2019)</t>
  </si>
  <si>
    <t>NY1093L2C122004</t>
  </si>
  <si>
    <t>JH - Rensselaer Coordinated Entry (2019)</t>
  </si>
  <si>
    <t>NY1094L2C122004</t>
  </si>
  <si>
    <t>SSO</t>
  </si>
  <si>
    <t>Catholic Charities Housing Office</t>
  </si>
  <si>
    <t>St. Peter's PSH II Consolidated (2019)</t>
  </si>
  <si>
    <t>NY1209L2C122002</t>
  </si>
  <si>
    <t>Unity House Coordinated Entry for RCHSC FY 2019</t>
  </si>
  <si>
    <t>NY1210D2C122002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</si>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</sst>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1F1F8-AA2C-4A13-B525-FF6E77566A51}">
  <sheetPr codeName="Sheet262">
    <pageSetUpPr fitToPage="1"/>
  </sheetPr>
  <dimension ref="A1:V3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66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67</v>
      </c>
      <c r="B5" s="34">
        <f ca="1">SUM(OFFSET(V8,1,0,500,1))</f>
        <v>3680001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108396</v>
      </c>
      <c r="H9" s="23">
        <v>27561</v>
      </c>
      <c r="I9" s="23">
        <v>0</v>
      </c>
      <c r="J9" s="23">
        <v>0</v>
      </c>
      <c r="K9" s="24">
        <v>5039</v>
      </c>
      <c r="L9" s="25" t="s">
        <v>68</v>
      </c>
      <c r="M9" s="26">
        <v>0</v>
      </c>
      <c r="N9" s="26">
        <v>0</v>
      </c>
      <c r="O9" s="26">
        <v>0</v>
      </c>
      <c r="P9" s="26">
        <v>3</v>
      </c>
      <c r="Q9" s="26">
        <v>3</v>
      </c>
      <c r="R9" s="26">
        <v>1</v>
      </c>
      <c r="S9" s="26">
        <v>0</v>
      </c>
      <c r="T9" s="26">
        <v>0</v>
      </c>
      <c r="U9" s="27">
        <f t="shared" ref="U9:U31" si="0">SUM(M9:T9)</f>
        <v>7</v>
      </c>
      <c r="V9" s="28">
        <f t="shared" ref="V9:V31" si="1">SUM(F9:K9)</f>
        <v>140996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313200</v>
      </c>
      <c r="H10" s="23">
        <v>0</v>
      </c>
      <c r="I10" s="23">
        <v>0</v>
      </c>
      <c r="J10" s="23">
        <v>0</v>
      </c>
      <c r="K10" s="24">
        <v>17738</v>
      </c>
      <c r="L10" s="25" t="s">
        <v>68</v>
      </c>
      <c r="M10" s="26">
        <v>9</v>
      </c>
      <c r="N10" s="26">
        <v>21</v>
      </c>
      <c r="O10" s="26">
        <v>4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34</v>
      </c>
      <c r="V10" s="28">
        <f t="shared" si="1"/>
        <v>330938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1589028</v>
      </c>
      <c r="H11" s="23">
        <v>489271</v>
      </c>
      <c r="I11" s="23">
        <v>0</v>
      </c>
      <c r="J11" s="23">
        <v>0</v>
      </c>
      <c r="K11" s="24">
        <v>107983</v>
      </c>
      <c r="L11" s="25" t="s">
        <v>68</v>
      </c>
      <c r="M11" s="26">
        <v>0</v>
      </c>
      <c r="N11" s="26">
        <v>7</v>
      </c>
      <c r="O11" s="26">
        <v>63</v>
      </c>
      <c r="P11" s="26">
        <v>27</v>
      </c>
      <c r="Q11" s="26">
        <v>14</v>
      </c>
      <c r="R11" s="26">
        <v>13</v>
      </c>
      <c r="S11" s="26">
        <v>0</v>
      </c>
      <c r="T11" s="26">
        <v>0</v>
      </c>
      <c r="U11" s="27">
        <f t="shared" si="0"/>
        <v>124</v>
      </c>
      <c r="V11" s="28">
        <f t="shared" si="1"/>
        <v>2186282</v>
      </c>
    </row>
    <row r="12" spans="1:22" x14ac:dyDescent="0.3">
      <c r="A12" s="19" t="s">
        <v>36</v>
      </c>
      <c r="B12" s="19" t="s">
        <v>43</v>
      </c>
      <c r="C12" s="20" t="s">
        <v>44</v>
      </c>
      <c r="D12" s="20">
        <v>2022</v>
      </c>
      <c r="E12" s="21" t="s">
        <v>15</v>
      </c>
      <c r="F12" s="22">
        <v>0</v>
      </c>
      <c r="G12" s="23">
        <v>0</v>
      </c>
      <c r="H12" s="23">
        <v>0</v>
      </c>
      <c r="I12" s="23">
        <v>0</v>
      </c>
      <c r="J12" s="23">
        <v>15874</v>
      </c>
      <c r="K12" s="24">
        <v>1109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16983</v>
      </c>
    </row>
    <row r="13" spans="1:22" x14ac:dyDescent="0.3">
      <c r="A13" s="19" t="s">
        <v>40</v>
      </c>
      <c r="B13" s="19" t="s">
        <v>45</v>
      </c>
      <c r="C13" s="20" t="s">
        <v>46</v>
      </c>
      <c r="D13" s="20">
        <v>2022</v>
      </c>
      <c r="E13" s="21" t="s">
        <v>32</v>
      </c>
      <c r="F13" s="22">
        <v>0</v>
      </c>
      <c r="G13" s="23">
        <v>40068</v>
      </c>
      <c r="H13" s="23">
        <v>36001</v>
      </c>
      <c r="I13" s="23">
        <v>0</v>
      </c>
      <c r="J13" s="23">
        <v>0</v>
      </c>
      <c r="K13" s="24">
        <v>4056</v>
      </c>
      <c r="L13" s="25" t="s">
        <v>68</v>
      </c>
      <c r="M13" s="26">
        <v>0</v>
      </c>
      <c r="N13" s="26">
        <v>0</v>
      </c>
      <c r="O13" s="26">
        <v>2</v>
      </c>
      <c r="P13" s="26">
        <v>0</v>
      </c>
      <c r="Q13" s="26">
        <v>0</v>
      </c>
      <c r="R13" s="26">
        <v>1</v>
      </c>
      <c r="S13" s="26">
        <v>0</v>
      </c>
      <c r="T13" s="26">
        <v>0</v>
      </c>
      <c r="U13" s="27">
        <f t="shared" si="0"/>
        <v>3</v>
      </c>
      <c r="V13" s="28">
        <f t="shared" si="1"/>
        <v>80125</v>
      </c>
    </row>
    <row r="14" spans="1:22" x14ac:dyDescent="0.3">
      <c r="A14" s="19" t="s">
        <v>29</v>
      </c>
      <c r="B14" s="19" t="s">
        <v>47</v>
      </c>
      <c r="C14" s="20" t="s">
        <v>48</v>
      </c>
      <c r="D14" s="20">
        <v>2022</v>
      </c>
      <c r="E14" s="21" t="s">
        <v>32</v>
      </c>
      <c r="F14" s="22">
        <v>0</v>
      </c>
      <c r="G14" s="23">
        <v>0</v>
      </c>
      <c r="H14" s="23">
        <v>10569</v>
      </c>
      <c r="I14" s="23">
        <v>19704</v>
      </c>
      <c r="J14" s="23">
        <v>0</v>
      </c>
      <c r="K14" s="24">
        <v>1750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32023</v>
      </c>
    </row>
    <row r="15" spans="1:22" x14ac:dyDescent="0.3">
      <c r="A15" s="19" t="s">
        <v>40</v>
      </c>
      <c r="B15" s="19" t="s">
        <v>49</v>
      </c>
      <c r="C15" s="20" t="s">
        <v>50</v>
      </c>
      <c r="D15" s="20">
        <v>2022</v>
      </c>
      <c r="E15" s="21" t="s">
        <v>32</v>
      </c>
      <c r="F15" s="22">
        <v>0</v>
      </c>
      <c r="G15" s="23">
        <v>64128</v>
      </c>
      <c r="H15" s="23">
        <v>9935</v>
      </c>
      <c r="I15" s="23">
        <v>0</v>
      </c>
      <c r="J15" s="23">
        <v>0</v>
      </c>
      <c r="K15" s="24">
        <v>4166</v>
      </c>
      <c r="L15" s="25" t="s">
        <v>68</v>
      </c>
      <c r="M15" s="26">
        <v>0</v>
      </c>
      <c r="N15" s="26">
        <v>1</v>
      </c>
      <c r="O15" s="26">
        <v>1</v>
      </c>
      <c r="P15" s="26">
        <v>2</v>
      </c>
      <c r="Q15" s="26">
        <v>1</v>
      </c>
      <c r="R15" s="26">
        <v>0</v>
      </c>
      <c r="S15" s="26">
        <v>0</v>
      </c>
      <c r="T15" s="26">
        <v>0</v>
      </c>
      <c r="U15" s="27">
        <f t="shared" si="0"/>
        <v>5</v>
      </c>
      <c r="V15" s="28">
        <f t="shared" si="1"/>
        <v>78229</v>
      </c>
    </row>
    <row r="16" spans="1:22" x14ac:dyDescent="0.3">
      <c r="A16" s="19" t="s">
        <v>37</v>
      </c>
      <c r="B16" s="19" t="s">
        <v>51</v>
      </c>
      <c r="C16" s="20" t="s">
        <v>52</v>
      </c>
      <c r="D16" s="20">
        <v>2022</v>
      </c>
      <c r="E16" s="21" t="s">
        <v>32</v>
      </c>
      <c r="F16" s="22">
        <v>0</v>
      </c>
      <c r="G16" s="23">
        <v>0</v>
      </c>
      <c r="H16" s="23">
        <v>40333</v>
      </c>
      <c r="I16" s="23">
        <v>67648</v>
      </c>
      <c r="J16" s="23">
        <v>0</v>
      </c>
      <c r="K16" s="24">
        <v>7353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115334</v>
      </c>
    </row>
    <row r="17" spans="1:22" x14ac:dyDescent="0.3">
      <c r="A17" s="19" t="s">
        <v>37</v>
      </c>
      <c r="B17" s="19" t="s">
        <v>53</v>
      </c>
      <c r="C17" s="20" t="s">
        <v>54</v>
      </c>
      <c r="D17" s="20">
        <v>2022</v>
      </c>
      <c r="E17" s="21" t="s">
        <v>32</v>
      </c>
      <c r="F17" s="22">
        <v>0</v>
      </c>
      <c r="G17" s="23">
        <v>128088</v>
      </c>
      <c r="H17" s="23">
        <v>22714</v>
      </c>
      <c r="I17" s="23">
        <v>0</v>
      </c>
      <c r="J17" s="23">
        <v>0</v>
      </c>
      <c r="K17" s="24">
        <v>8633</v>
      </c>
      <c r="L17" s="25" t="s">
        <v>68</v>
      </c>
      <c r="M17" s="26">
        <v>0</v>
      </c>
      <c r="N17" s="26">
        <v>0</v>
      </c>
      <c r="O17" s="26">
        <v>0</v>
      </c>
      <c r="P17" s="26">
        <v>3</v>
      </c>
      <c r="Q17" s="26">
        <v>2</v>
      </c>
      <c r="R17" s="26">
        <v>3</v>
      </c>
      <c r="S17" s="26">
        <v>0</v>
      </c>
      <c r="T17" s="26">
        <v>0</v>
      </c>
      <c r="U17" s="27">
        <f t="shared" si="0"/>
        <v>8</v>
      </c>
      <c r="V17" s="28">
        <f t="shared" si="1"/>
        <v>159435</v>
      </c>
    </row>
    <row r="18" spans="1:22" x14ac:dyDescent="0.3">
      <c r="A18" s="19" t="s">
        <v>55</v>
      </c>
      <c r="B18" s="19" t="s">
        <v>56</v>
      </c>
      <c r="C18" s="20" t="s">
        <v>57</v>
      </c>
      <c r="D18" s="20">
        <v>2022</v>
      </c>
      <c r="E18" s="21" t="s">
        <v>32</v>
      </c>
      <c r="F18" s="22">
        <v>0</v>
      </c>
      <c r="G18" s="23">
        <v>73548</v>
      </c>
      <c r="H18" s="23">
        <v>13202</v>
      </c>
      <c r="I18" s="23">
        <v>0</v>
      </c>
      <c r="J18" s="23">
        <v>0</v>
      </c>
      <c r="K18" s="24">
        <v>0</v>
      </c>
      <c r="L18" s="25" t="s">
        <v>68</v>
      </c>
      <c r="M18" s="26">
        <v>0</v>
      </c>
      <c r="N18" s="26">
        <v>0</v>
      </c>
      <c r="O18" s="26">
        <v>0</v>
      </c>
      <c r="P18" s="26">
        <v>3</v>
      </c>
      <c r="Q18" s="26">
        <v>2</v>
      </c>
      <c r="R18" s="26">
        <v>0</v>
      </c>
      <c r="S18" s="26">
        <v>0</v>
      </c>
      <c r="T18" s="26">
        <v>0</v>
      </c>
      <c r="U18" s="27">
        <f t="shared" si="0"/>
        <v>5</v>
      </c>
      <c r="V18" s="28">
        <f t="shared" si="1"/>
        <v>86750</v>
      </c>
    </row>
    <row r="19" spans="1:22" x14ac:dyDescent="0.3">
      <c r="A19" s="19" t="s">
        <v>37</v>
      </c>
      <c r="B19" s="19" t="s">
        <v>58</v>
      </c>
      <c r="C19" s="20" t="s">
        <v>59</v>
      </c>
      <c r="D19" s="20">
        <v>2022</v>
      </c>
      <c r="E19" s="21" t="s">
        <v>60</v>
      </c>
      <c r="F19" s="22">
        <v>0</v>
      </c>
      <c r="G19" s="23">
        <v>0</v>
      </c>
      <c r="H19" s="23">
        <v>75588</v>
      </c>
      <c r="I19" s="23">
        <v>0</v>
      </c>
      <c r="J19" s="23">
        <v>0</v>
      </c>
      <c r="K19" s="24">
        <v>6960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82548</v>
      </c>
    </row>
    <row r="20" spans="1:22" x14ac:dyDescent="0.3">
      <c r="A20" s="19" t="s">
        <v>61</v>
      </c>
      <c r="B20" s="19" t="s">
        <v>62</v>
      </c>
      <c r="C20" s="20" t="s">
        <v>63</v>
      </c>
      <c r="D20" s="20">
        <v>2022</v>
      </c>
      <c r="E20" s="21" t="s">
        <v>32</v>
      </c>
      <c r="F20" s="22">
        <v>306365</v>
      </c>
      <c r="G20" s="23">
        <v>0</v>
      </c>
      <c r="H20" s="23">
        <v>31418</v>
      </c>
      <c r="I20" s="23">
        <v>0</v>
      </c>
      <c r="J20" s="23">
        <v>0</v>
      </c>
      <c r="K20" s="24">
        <v>21055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358838</v>
      </c>
    </row>
    <row r="21" spans="1:22" x14ac:dyDescent="0.3">
      <c r="A21" s="19" t="s">
        <v>40</v>
      </c>
      <c r="B21" s="19" t="s">
        <v>64</v>
      </c>
      <c r="C21" s="20" t="s">
        <v>65</v>
      </c>
      <c r="D21" s="20">
        <v>2022</v>
      </c>
      <c r="E21" s="21" t="s">
        <v>60</v>
      </c>
      <c r="F21" s="22">
        <v>0</v>
      </c>
      <c r="G21" s="23">
        <v>0</v>
      </c>
      <c r="H21" s="23">
        <v>10766</v>
      </c>
      <c r="I21" s="23">
        <v>0</v>
      </c>
      <c r="J21" s="23">
        <v>0</v>
      </c>
      <c r="K21" s="24">
        <v>754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11520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</sheetData>
  <autoFilter ref="A8:V8" xr:uid="{33326D26-CFCE-4ED5-A6BF-9A812C2D4088}"/>
  <conditionalFormatting sqref="V9:V31">
    <cfRule type="cellIs" dxfId="3" priority="4" operator="lessThan">
      <formula>0</formula>
    </cfRule>
  </conditionalFormatting>
  <conditionalFormatting sqref="V9:V31">
    <cfRule type="expression" dxfId="2" priority="3">
      <formula>#REF!&lt;0</formula>
    </cfRule>
  </conditionalFormatting>
  <conditionalFormatting sqref="D9:D31">
    <cfRule type="expression" dxfId="1" priority="1">
      <formula>OR($D9&gt;2022,AND($D9&lt;2022,$D9&lt;&gt;""))</formula>
    </cfRule>
  </conditionalFormatting>
  <conditionalFormatting sqref="C9:C31">
    <cfRule type="expression" dxfId="0" priority="5">
      <formula>(#REF!&gt;1)</formula>
    </cfRule>
  </conditionalFormatting>
  <dataValidations count="3">
    <dataValidation type="list" allowBlank="1" showInputMessage="1" showErrorMessage="1" sqref="L9:L31" xr:uid="{F0DC3757-A383-4EE1-8404-1DCE85921A3D}">
      <formula1>"N/A, FMR, Actual Rent"</formula1>
    </dataValidation>
    <dataValidation type="list" allowBlank="1" showInputMessage="1" showErrorMessage="1" sqref="E9:E31" xr:uid="{ADBE786C-9FBF-41BA-A654-12C4CAE009E2}">
      <formula1>"PH, TH, Joint TH &amp; PH-RRH, HMIS, SSO, TRA, PRA, SRA, S+C/SRO"</formula1>
    </dataValidation>
    <dataValidation allowBlank="1" showErrorMessage="1" sqref="A8:V8" xr:uid="{330250C7-6D69-46EA-8BCF-35D020B53A8B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2021-03-06T21:41:45Z</dcterms:created>
  <dcterms:modified xsi:type="dcterms:W3CDTF">2021-05-20T14:01:09Z</dcterms:modified>
</cp:coreProperties>
</file>