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500\"/>
    </mc:Choice>
  </mc:AlternateContent>
  <xr:revisionPtr revIDLastSave="0" documentId="13_ncr:1_{ACB1D54D-3F29-4921-9C0B-7CD4EA9E0AF6}" xr6:coauthVersionLast="46" xr6:coauthVersionMax="46" xr10:uidLastSave="{00000000-0000-0000-0000-000000000000}"/>
  <bookViews>
    <workbookView xWindow="-108" yWindow="-108" windowWidth="27288" windowHeight="17664" xr2:uid="{A79B6165-06FD-4634-8075-E2AB3D14C60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<sst xmlns="http://schemas.openxmlformats.org/spreadsheetml/2006/main" count="124" uniqueCount="83">
  <si>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</si>
  <si>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</si>
  <si>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</si>
  <si>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</si>
  <si>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</si>
  <si>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</si>
  <si>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</si>
  <si>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</si>
  <si>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</si>
  <si>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</si>
  <si>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</si>
  <si>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</si>
  <si>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</si>
  <si>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</si>
  <si>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</si>
  <si>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</si>
  <si>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</si>
  <si>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</si>
  <si>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</si>
  <si>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</si>
  <si>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</si>
  <si>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</si>
  <si>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</si>
  <si>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</si>
  <si>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</si>
  <si>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</si>
  <si>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</si>
  <si>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</si>
  <si>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NY-507</t>
  </si>
  <si>
    <t>Bethesda House of Schenectady, Inc.</t>
  </si>
  <si>
    <t>Liberty Consolidated 2019</t>
  </si>
  <si>
    <t>NY0097L2C072013</t>
  </si>
  <si>
    <t>PH</t>
  </si>
  <si>
    <t/>
  </si>
  <si>
    <t>Buffalo</t>
  </si>
  <si>
    <t>Schenectady City &amp; County CoC</t>
  </si>
  <si>
    <t>CARES of NY, Inc.</t>
  </si>
  <si>
    <t>New Choices Recovery Center</t>
  </si>
  <si>
    <t>New Choices Recovery Center - S Plus C (2019)</t>
  </si>
  <si>
    <t>NY0102L2C072013</t>
  </si>
  <si>
    <t>Schenectady Community Action Program, Inc.</t>
  </si>
  <si>
    <t>SCAP - PSH 27 (2019)</t>
  </si>
  <si>
    <t>NY0104L2C072013</t>
  </si>
  <si>
    <t>Safe Inc., of Schenectady</t>
  </si>
  <si>
    <t>Project Safe\Life Skills Program</t>
  </si>
  <si>
    <t>NY0105L2C072013</t>
  </si>
  <si>
    <t>SSO</t>
  </si>
  <si>
    <t>Schenectady County Portion of the Capital Region HMIS (2019)</t>
  </si>
  <si>
    <t>NY0106L2C072013</t>
  </si>
  <si>
    <t>City of Schenectady</t>
  </si>
  <si>
    <t>YMCA Schenectady - S Plus C DUP09A 10 unit (2019)</t>
  </si>
  <si>
    <t>NY0107L2C072013</t>
  </si>
  <si>
    <t>YMCA Schenectady - S Plus C DUP09B 20 unit (2019)</t>
  </si>
  <si>
    <t>NY0108L2C072013</t>
  </si>
  <si>
    <t>Schenectady Municipal Housing Authority</t>
  </si>
  <si>
    <t>SMHA Shelter Plus Care (2019)</t>
  </si>
  <si>
    <t>NY0109L2C072013</t>
  </si>
  <si>
    <t>SCAP - Sojourn House (2019)</t>
  </si>
  <si>
    <t>NY0110L2C072013</t>
  </si>
  <si>
    <t>TH</t>
  </si>
  <si>
    <t>Mohawk Opportunities, Inc.</t>
  </si>
  <si>
    <t>Mohawk Opportunities- CoC 14 Unit (2019)</t>
  </si>
  <si>
    <t>NY0111L2C072013</t>
  </si>
  <si>
    <t>The Lighthouse 2019</t>
  </si>
  <si>
    <t>NY0113L2C072013</t>
  </si>
  <si>
    <t>Mohawk Opportunities- PSH (2019)</t>
  </si>
  <si>
    <t>NY0575L2C072012</t>
  </si>
  <si>
    <t>YWCA of Schenectady</t>
  </si>
  <si>
    <t>Rosa's House Consolidated 2019</t>
  </si>
  <si>
    <t>NY0664L2C072009</t>
  </si>
  <si>
    <t>Pathways to the Future 2019</t>
  </si>
  <si>
    <t>NY0801L2C072010</t>
  </si>
  <si>
    <t>Coordinated Entry Schenectady Co 2019</t>
  </si>
  <si>
    <t>NY1034L2C072005</t>
  </si>
  <si>
    <t>SCAP - CoC RRH (2019)</t>
  </si>
  <si>
    <t>NY1035L2C072005</t>
  </si>
  <si>
    <t>Beacon Residential Program 2019</t>
  </si>
  <si>
    <t>NY1131L2C072004</t>
  </si>
  <si>
    <t>YWCA DV BONUS 2020-21</t>
  </si>
  <si>
    <t>NY1254D2C072001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</si>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</sst>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13E6C-5F65-48EF-B020-61570EC51504}">
  <sheetPr codeName="Sheet258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80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81</v>
      </c>
      <c r="B5" s="34">
        <f ca="1">SUM(OFFSET(V8,1,0,500,1))</f>
        <v>4496736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0</v>
      </c>
      <c r="I9" s="23">
        <v>284854</v>
      </c>
      <c r="J9" s="23">
        <v>0</v>
      </c>
      <c r="K9" s="24">
        <v>14589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6" si="0">SUM(M9:T9)</f>
        <v>0</v>
      </c>
      <c r="V9" s="28">
        <f t="shared" ref="V9:V36" si="1">SUM(F9:K9)</f>
        <v>299443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695652</v>
      </c>
      <c r="H10" s="23">
        <v>0</v>
      </c>
      <c r="I10" s="23">
        <v>0</v>
      </c>
      <c r="J10" s="23">
        <v>0</v>
      </c>
      <c r="K10" s="24">
        <v>37888</v>
      </c>
      <c r="L10" s="25" t="s">
        <v>82</v>
      </c>
      <c r="M10" s="26">
        <v>0</v>
      </c>
      <c r="N10" s="26">
        <v>0</v>
      </c>
      <c r="O10" s="26">
        <v>44</v>
      </c>
      <c r="P10" s="26">
        <v>11</v>
      </c>
      <c r="Q10" s="26">
        <v>4</v>
      </c>
      <c r="R10" s="26">
        <v>0</v>
      </c>
      <c r="S10" s="26">
        <v>0</v>
      </c>
      <c r="T10" s="26">
        <v>0</v>
      </c>
      <c r="U10" s="27">
        <f t="shared" si="0"/>
        <v>59</v>
      </c>
      <c r="V10" s="28">
        <f t="shared" si="1"/>
        <v>733540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345941</v>
      </c>
      <c r="G11" s="23">
        <v>0</v>
      </c>
      <c r="H11" s="23">
        <v>165664</v>
      </c>
      <c r="I11" s="23">
        <v>61666</v>
      </c>
      <c r="J11" s="23">
        <v>0</v>
      </c>
      <c r="K11" s="24">
        <v>33050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606321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46</v>
      </c>
      <c r="F12" s="22">
        <v>0</v>
      </c>
      <c r="G12" s="23">
        <v>0</v>
      </c>
      <c r="H12" s="23">
        <v>46745</v>
      </c>
      <c r="I12" s="23">
        <v>0</v>
      </c>
      <c r="J12" s="23">
        <v>0</v>
      </c>
      <c r="K12" s="24">
        <v>2457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49202</v>
      </c>
    </row>
    <row r="13" spans="1:22" x14ac:dyDescent="0.3">
      <c r="A13" s="19" t="s">
        <v>36</v>
      </c>
      <c r="B13" s="19" t="s">
        <v>47</v>
      </c>
      <c r="C13" s="20" t="s">
        <v>48</v>
      </c>
      <c r="D13" s="20">
        <v>2022</v>
      </c>
      <c r="E13" s="21" t="s">
        <v>15</v>
      </c>
      <c r="F13" s="22">
        <v>0</v>
      </c>
      <c r="G13" s="23">
        <v>0</v>
      </c>
      <c r="H13" s="23">
        <v>0</v>
      </c>
      <c r="I13" s="23">
        <v>0</v>
      </c>
      <c r="J13" s="23">
        <v>28572</v>
      </c>
      <c r="K13" s="24">
        <v>1999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30571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32</v>
      </c>
      <c r="F14" s="22">
        <v>0</v>
      </c>
      <c r="G14" s="23">
        <v>72840</v>
      </c>
      <c r="H14" s="23">
        <v>0</v>
      </c>
      <c r="I14" s="23">
        <v>0</v>
      </c>
      <c r="J14" s="23">
        <v>0</v>
      </c>
      <c r="K14" s="24">
        <v>4141</v>
      </c>
      <c r="L14" s="25" t="s">
        <v>82</v>
      </c>
      <c r="M14" s="26">
        <v>10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10</v>
      </c>
      <c r="V14" s="28">
        <f t="shared" si="1"/>
        <v>76981</v>
      </c>
    </row>
    <row r="15" spans="1:22" x14ac:dyDescent="0.3">
      <c r="A15" s="19" t="s">
        <v>49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145680</v>
      </c>
      <c r="H15" s="23">
        <v>0</v>
      </c>
      <c r="I15" s="23">
        <v>0</v>
      </c>
      <c r="J15" s="23">
        <v>0</v>
      </c>
      <c r="K15" s="24">
        <v>8282</v>
      </c>
      <c r="L15" s="25" t="s">
        <v>82</v>
      </c>
      <c r="M15" s="26">
        <v>20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20</v>
      </c>
      <c r="V15" s="28">
        <f t="shared" si="1"/>
        <v>153962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32</v>
      </c>
      <c r="F16" s="22">
        <v>0</v>
      </c>
      <c r="G16" s="23">
        <v>581520</v>
      </c>
      <c r="H16" s="23">
        <v>0</v>
      </c>
      <c r="I16" s="23">
        <v>0</v>
      </c>
      <c r="J16" s="23">
        <v>0</v>
      </c>
      <c r="K16" s="24">
        <v>31625</v>
      </c>
      <c r="L16" s="25" t="s">
        <v>82</v>
      </c>
      <c r="M16" s="26">
        <v>0</v>
      </c>
      <c r="N16" s="26">
        <v>1</v>
      </c>
      <c r="O16" s="26">
        <v>20</v>
      </c>
      <c r="P16" s="26">
        <v>20</v>
      </c>
      <c r="Q16" s="26">
        <v>4</v>
      </c>
      <c r="R16" s="26">
        <v>1</v>
      </c>
      <c r="S16" s="26">
        <v>0</v>
      </c>
      <c r="T16" s="26">
        <v>0</v>
      </c>
      <c r="U16" s="27">
        <f t="shared" si="0"/>
        <v>46</v>
      </c>
      <c r="V16" s="28">
        <f t="shared" si="1"/>
        <v>613145</v>
      </c>
    </row>
    <row r="17" spans="1:22" x14ac:dyDescent="0.3">
      <c r="A17" s="19" t="s">
        <v>40</v>
      </c>
      <c r="B17" s="19" t="s">
        <v>57</v>
      </c>
      <c r="C17" s="20" t="s">
        <v>58</v>
      </c>
      <c r="D17" s="20">
        <v>2022</v>
      </c>
      <c r="E17" s="21" t="s">
        <v>59</v>
      </c>
      <c r="F17" s="22">
        <v>0</v>
      </c>
      <c r="G17" s="23">
        <v>0</v>
      </c>
      <c r="H17" s="23">
        <v>131323</v>
      </c>
      <c r="I17" s="23">
        <v>26693</v>
      </c>
      <c r="J17" s="23">
        <v>0</v>
      </c>
      <c r="K17" s="24">
        <v>11049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169065</v>
      </c>
    </row>
    <row r="18" spans="1:22" x14ac:dyDescent="0.3">
      <c r="A18" s="19" t="s">
        <v>60</v>
      </c>
      <c r="B18" s="19" t="s">
        <v>61</v>
      </c>
      <c r="C18" s="20" t="s">
        <v>62</v>
      </c>
      <c r="D18" s="20">
        <v>2022</v>
      </c>
      <c r="E18" s="21" t="s">
        <v>32</v>
      </c>
      <c r="F18" s="22">
        <v>98865</v>
      </c>
      <c r="G18" s="23">
        <v>0</v>
      </c>
      <c r="H18" s="23">
        <v>34875</v>
      </c>
      <c r="I18" s="23">
        <v>8909</v>
      </c>
      <c r="J18" s="23">
        <v>0</v>
      </c>
      <c r="K18" s="24">
        <v>8356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151005</v>
      </c>
    </row>
    <row r="19" spans="1:22" x14ac:dyDescent="0.3">
      <c r="A19" s="19" t="s">
        <v>29</v>
      </c>
      <c r="B19" s="19" t="s">
        <v>63</v>
      </c>
      <c r="C19" s="20" t="s">
        <v>64</v>
      </c>
      <c r="D19" s="20">
        <v>2022</v>
      </c>
      <c r="E19" s="21" t="s">
        <v>32</v>
      </c>
      <c r="F19" s="22">
        <v>0</v>
      </c>
      <c r="G19" s="23">
        <v>0</v>
      </c>
      <c r="H19" s="23">
        <v>7800</v>
      </c>
      <c r="I19" s="23">
        <v>187967</v>
      </c>
      <c r="J19" s="23">
        <v>0</v>
      </c>
      <c r="K19" s="24">
        <v>10182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205949</v>
      </c>
    </row>
    <row r="20" spans="1:22" x14ac:dyDescent="0.3">
      <c r="A20" s="19" t="s">
        <v>60</v>
      </c>
      <c r="B20" s="19" t="s">
        <v>65</v>
      </c>
      <c r="C20" s="20" t="s">
        <v>66</v>
      </c>
      <c r="D20" s="20">
        <v>2022</v>
      </c>
      <c r="E20" s="21" t="s">
        <v>32</v>
      </c>
      <c r="F20" s="22">
        <v>97055</v>
      </c>
      <c r="G20" s="23">
        <v>0</v>
      </c>
      <c r="H20" s="23">
        <v>33490</v>
      </c>
      <c r="I20" s="23">
        <v>24926</v>
      </c>
      <c r="J20" s="23">
        <v>0</v>
      </c>
      <c r="K20" s="24">
        <v>8596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164067</v>
      </c>
    </row>
    <row r="21" spans="1:22" x14ac:dyDescent="0.3">
      <c r="A21" s="19" t="s">
        <v>67</v>
      </c>
      <c r="B21" s="19" t="s">
        <v>68</v>
      </c>
      <c r="C21" s="20" t="s">
        <v>69</v>
      </c>
      <c r="D21" s="20">
        <v>2022</v>
      </c>
      <c r="E21" s="21" t="s">
        <v>32</v>
      </c>
      <c r="F21" s="22">
        <v>207507</v>
      </c>
      <c r="G21" s="23">
        <v>0</v>
      </c>
      <c r="H21" s="23">
        <v>75190</v>
      </c>
      <c r="I21" s="23">
        <v>60757</v>
      </c>
      <c r="J21" s="23">
        <v>0</v>
      </c>
      <c r="K21" s="24">
        <v>17393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360847</v>
      </c>
    </row>
    <row r="22" spans="1:22" x14ac:dyDescent="0.3">
      <c r="A22" s="19" t="s">
        <v>29</v>
      </c>
      <c r="B22" s="19" t="s">
        <v>70</v>
      </c>
      <c r="C22" s="20" t="s">
        <v>71</v>
      </c>
      <c r="D22" s="20">
        <v>2022</v>
      </c>
      <c r="E22" s="21" t="s">
        <v>32</v>
      </c>
      <c r="F22" s="22">
        <v>0</v>
      </c>
      <c r="G22" s="23">
        <v>0</v>
      </c>
      <c r="H22" s="23">
        <v>0</v>
      </c>
      <c r="I22" s="23">
        <v>143368</v>
      </c>
      <c r="J22" s="23">
        <v>0</v>
      </c>
      <c r="K22" s="24">
        <v>7350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150718</v>
      </c>
    </row>
    <row r="23" spans="1:22" x14ac:dyDescent="0.3">
      <c r="A23" s="19" t="s">
        <v>29</v>
      </c>
      <c r="B23" s="19" t="s">
        <v>72</v>
      </c>
      <c r="C23" s="20" t="s">
        <v>73</v>
      </c>
      <c r="D23" s="20">
        <v>2022</v>
      </c>
      <c r="E23" s="21" t="s">
        <v>46</v>
      </c>
      <c r="F23" s="22">
        <v>0</v>
      </c>
      <c r="G23" s="23">
        <v>0</v>
      </c>
      <c r="H23" s="23">
        <v>49680</v>
      </c>
      <c r="I23" s="23">
        <v>0</v>
      </c>
      <c r="J23" s="23">
        <v>0</v>
      </c>
      <c r="K23" s="24">
        <v>3739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53419</v>
      </c>
    </row>
    <row r="24" spans="1:22" x14ac:dyDescent="0.3">
      <c r="A24" s="19" t="s">
        <v>40</v>
      </c>
      <c r="B24" s="19" t="s">
        <v>74</v>
      </c>
      <c r="C24" s="20" t="s">
        <v>75</v>
      </c>
      <c r="D24" s="20">
        <v>2022</v>
      </c>
      <c r="E24" s="21" t="s">
        <v>32</v>
      </c>
      <c r="F24" s="22">
        <v>0</v>
      </c>
      <c r="G24" s="23">
        <v>305580</v>
      </c>
      <c r="H24" s="23">
        <v>44347</v>
      </c>
      <c r="I24" s="23">
        <v>0</v>
      </c>
      <c r="J24" s="23">
        <v>0</v>
      </c>
      <c r="K24" s="24">
        <v>21557</v>
      </c>
      <c r="L24" s="25" t="s">
        <v>82</v>
      </c>
      <c r="M24" s="26">
        <v>0</v>
      </c>
      <c r="N24" s="26">
        <v>0</v>
      </c>
      <c r="O24" s="26">
        <v>12</v>
      </c>
      <c r="P24" s="26">
        <v>13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25</v>
      </c>
      <c r="V24" s="28">
        <f t="shared" si="1"/>
        <v>371484</v>
      </c>
    </row>
    <row r="25" spans="1:22" x14ac:dyDescent="0.3">
      <c r="A25" s="19" t="s">
        <v>29</v>
      </c>
      <c r="B25" s="19" t="s">
        <v>76</v>
      </c>
      <c r="C25" s="20" t="s">
        <v>77</v>
      </c>
      <c r="D25" s="20">
        <v>2022</v>
      </c>
      <c r="E25" s="21" t="s">
        <v>32</v>
      </c>
      <c r="F25" s="22">
        <v>89256</v>
      </c>
      <c r="G25" s="23">
        <v>0</v>
      </c>
      <c r="H25" s="23">
        <v>15139</v>
      </c>
      <c r="I25" s="23">
        <v>0</v>
      </c>
      <c r="J25" s="23">
        <v>0</v>
      </c>
      <c r="K25" s="24">
        <v>3364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107759</v>
      </c>
    </row>
    <row r="26" spans="1:22" x14ac:dyDescent="0.3">
      <c r="A26" s="19" t="s">
        <v>67</v>
      </c>
      <c r="B26" s="19" t="s">
        <v>78</v>
      </c>
      <c r="C26" s="20" t="s">
        <v>79</v>
      </c>
      <c r="D26" s="20">
        <v>2022</v>
      </c>
      <c r="E26" s="21" t="s">
        <v>32</v>
      </c>
      <c r="F26" s="22">
        <v>0</v>
      </c>
      <c r="G26" s="23">
        <v>123828</v>
      </c>
      <c r="H26" s="23">
        <v>66177</v>
      </c>
      <c r="I26" s="23">
        <v>0</v>
      </c>
      <c r="J26" s="23">
        <v>0</v>
      </c>
      <c r="K26" s="24">
        <v>9253</v>
      </c>
      <c r="L26" s="25" t="s">
        <v>82</v>
      </c>
      <c r="M26" s="26">
        <v>17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17</v>
      </c>
      <c r="V26" s="28">
        <f t="shared" si="1"/>
        <v>199258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</sheetData>
  <autoFilter ref="A8:V8" xr:uid="{5DE4B42F-D5AE-4EC9-8169-95568A92BBD9}"/>
  <conditionalFormatting sqref="V9:V36">
    <cfRule type="cellIs" dxfId="3" priority="4" operator="lessThan">
      <formula>0</formula>
    </cfRule>
  </conditionalFormatting>
  <conditionalFormatting sqref="V9:V36">
    <cfRule type="expression" dxfId="2" priority="3">
      <formula>#REF!&lt;0</formula>
    </cfRule>
  </conditionalFormatting>
  <conditionalFormatting sqref="D9:D36">
    <cfRule type="expression" dxfId="1" priority="1">
      <formula>OR($D9&gt;2022,AND($D9&lt;2022,$D9&lt;&gt;""))</formula>
    </cfRule>
  </conditionalFormatting>
  <conditionalFormatting sqref="C9:C36">
    <cfRule type="expression" dxfId="0" priority="5">
      <formula>(#REF!&gt;1)</formula>
    </cfRule>
  </conditionalFormatting>
  <dataValidations count="3">
    <dataValidation type="list" allowBlank="1" showInputMessage="1" showErrorMessage="1" sqref="L9:L36" xr:uid="{75C68FFE-833A-4862-9AD6-31A5B13E66E7}">
      <formula1>"N/A, FMR, Actual Rent"</formula1>
    </dataValidation>
    <dataValidation type="list" allowBlank="1" showInputMessage="1" showErrorMessage="1" sqref="E9:E36" xr:uid="{879CB9B7-B79E-454C-B485-74D97FB4B981}">
      <formula1>"PH, TH, Joint TH &amp; PH-RRH, HMIS, SSO, TRA, PRA, SRA, S+C/SRO"</formula1>
    </dataValidation>
    <dataValidation allowBlank="1" showErrorMessage="1" sqref="A8:V8" xr:uid="{8DC41D2D-35CA-423C-B13B-314F13DAFC1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2021-03-06T21:41:47Z</dcterms:created>
  <dcterms:modified xsi:type="dcterms:W3CDTF">2021-05-20T14:01:08Z</dcterms:modified>
</cp:coreProperties>
</file>