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Y-500\"/>
    </mc:Choice>
  </mc:AlternateContent>
  <xr:revisionPtr revIDLastSave="0" documentId="13_ncr:1_{DC70CCD8-1ACB-4C12-915D-F9B4B31685F8}" xr6:coauthVersionLast="46" xr6:coauthVersionMax="46" xr10:uidLastSave="{00000000-0000-0000-0000-000000000000}"/>
  <bookViews>
    <workbookView xWindow="-108" yWindow="-108" windowWidth="27288" windowHeight="17664" xr2:uid="{8CE3A965-89FC-438A-9AF2-29024B607371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6" i="1" l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<sst xmlns="http://schemas.openxmlformats.org/spreadsheetml/2006/main" count="174" uniqueCount="96">
  <si>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</si>
  <si>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</si>
  <si>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</si>
  <si>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</si>
  <si>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</si>
  <si>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</si>
  <si>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</si>
  <si>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</si>
  <si>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</si>
  <si>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</si>
  <si>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</si>
  <si>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</si>
  <si>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</si>
  <si>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</si>
  <si>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</si>
  <si>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</si>
  <si>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</si>
  <si>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</si>
  <si>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</si>
  <si>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</si>
  <si>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</si>
  <si>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</si>
  <si>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</si>
  <si>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</si>
  <si>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</si>
  <si>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</si>
  <si>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</si>
  <si>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</si>
  <si>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NY-503</t>
  </si>
  <si>
    <t>CARES of NY, Inc.</t>
  </si>
  <si>
    <t>UFA: IPH Housing (2019)</t>
  </si>
  <si>
    <t>NY0029U2C032011</t>
  </si>
  <si>
    <t>PH</t>
  </si>
  <si>
    <t/>
  </si>
  <si>
    <t>Buffalo</t>
  </si>
  <si>
    <t>Albany City &amp; County CoC</t>
  </si>
  <si>
    <t>UFA: CAPS - 100 Clinton Ave (2019)</t>
  </si>
  <si>
    <t>NY0031U2C032013</t>
  </si>
  <si>
    <t>UFA: Equinox - Transitional Living (2019)</t>
  </si>
  <si>
    <t>NY0032U2C032012</t>
  </si>
  <si>
    <t>TH</t>
  </si>
  <si>
    <t>UFA: Albany HMIS (2019)</t>
  </si>
  <si>
    <t>NY0033U2C032013</t>
  </si>
  <si>
    <t>UFA: Support Ministries - Arvilla House (2019)</t>
  </si>
  <si>
    <t>NY0034U2C032012</t>
  </si>
  <si>
    <t>UFA: HAC - SRO (2019)</t>
  </si>
  <si>
    <t>NY0037U2C032013</t>
  </si>
  <si>
    <t>UFA: Hope House - PSH (2019)</t>
  </si>
  <si>
    <t>NY0039U2C032013</t>
  </si>
  <si>
    <t>UFA: AHC PSH for Homeless Veterans (2019)</t>
  </si>
  <si>
    <t>NY0041U2C032013</t>
  </si>
  <si>
    <t>UFA: AHC - Operations at 280 Clinton Ave (2019)</t>
  </si>
  <si>
    <t>NY0042U2C032013</t>
  </si>
  <si>
    <t>UFA: HATAS Pathways (2019)</t>
  </si>
  <si>
    <t>NY0044U2C032013</t>
  </si>
  <si>
    <t>UFA: Equinox DV RRH (2019)</t>
  </si>
  <si>
    <t>NY0045U2C032013</t>
  </si>
  <si>
    <t>UFA: Support Ministries - Project HELP (2019)</t>
  </si>
  <si>
    <t>NY0046U2C032013</t>
  </si>
  <si>
    <t>UFA: CARES - PBRA for Homeless Persons Living with HIV/AIDS (Yr 2) (2019)</t>
  </si>
  <si>
    <t>NY0049U2C032013</t>
  </si>
  <si>
    <t>UFA: SPARC - S Plus C (2019)</t>
  </si>
  <si>
    <t>NY0051U2C032013</t>
  </si>
  <si>
    <t>UFA: RSS Albany - SAIL (2019)</t>
  </si>
  <si>
    <t>NY0052U2C032013</t>
  </si>
  <si>
    <t>UFA: CARES - S Plus C for Persons with Disabilities (Yr 3) (2019)</t>
  </si>
  <si>
    <t>NY0054U2C032013</t>
  </si>
  <si>
    <t>UFA: AHC Veterans House (2019)</t>
  </si>
  <si>
    <t>NY0056U2C032013</t>
  </si>
  <si>
    <t>UFA: HATAS SPC (2019)</t>
  </si>
  <si>
    <t>NY0568U2C032012</t>
  </si>
  <si>
    <t>UFA: AHC - S Plus C for Homeless Veterans with Disabilities (2019)</t>
  </si>
  <si>
    <t>NY0569U2C032012</t>
  </si>
  <si>
    <t>UFA: SCCC Supported Housing Plus (2019)</t>
  </si>
  <si>
    <t>NY0570U2C032012</t>
  </si>
  <si>
    <t>UFA: Damien Center - S Plus C (2019)</t>
  </si>
  <si>
    <t>NY0799U2C032010</t>
  </si>
  <si>
    <t>UFA: HATAS Coordinated Entry (2019)</t>
  </si>
  <si>
    <t>NY0996U2C032005</t>
  </si>
  <si>
    <t>SSO</t>
  </si>
  <si>
    <t>UFA: Damien Center Housing</t>
  </si>
  <si>
    <t>NY1032U2C032005</t>
  </si>
  <si>
    <t>UFA: MultiDivision Housing - IPH HATAS SCCC Collaborative (2019)</t>
  </si>
  <si>
    <t>NY1033U2C032005</t>
  </si>
  <si>
    <t>UFA: Legal Aid - RRH for Families Expansion (2019)</t>
  </si>
  <si>
    <t>NY1067U2C032004</t>
  </si>
  <si>
    <t>UFA: AHC - RRH for Homeless Veterans (2019)</t>
  </si>
  <si>
    <t>NY1071U2C032004</t>
  </si>
  <si>
    <t>UFA: HATAS - The Next Step (2019)</t>
  </si>
  <si>
    <t>NY1144U2C032003</t>
  </si>
  <si>
    <t>UFA: Equinox DV Coordinated Entry (2019)</t>
  </si>
  <si>
    <t>NY1196U2C032002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</si>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</sst>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6C0E7-CD59-4281-9756-AD6593630AA8}">
  <sheetPr codeName="Sheet256">
    <pageSetUpPr fitToPage="1"/>
  </sheetPr>
  <dimension ref="A1:V4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92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93</v>
      </c>
      <c r="B5" s="34">
        <f ca="1">SUM(OFFSET(V8,1,0,500,1))</f>
        <v>5876436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47107</v>
      </c>
      <c r="G9" s="23">
        <v>0</v>
      </c>
      <c r="H9" s="23">
        <v>84251</v>
      </c>
      <c r="I9" s="23">
        <v>129446</v>
      </c>
      <c r="J9" s="23">
        <v>0</v>
      </c>
      <c r="K9" s="24">
        <v>14514</v>
      </c>
      <c r="L9" s="25" t="s">
        <v>33</v>
      </c>
      <c r="M9" s="26"/>
      <c r="N9" s="26"/>
      <c r="O9" s="26"/>
      <c r="P9" s="26"/>
      <c r="Q9" s="26"/>
      <c r="R9" s="26"/>
      <c r="S9" s="26"/>
      <c r="T9" s="26"/>
      <c r="U9" s="27">
        <f t="shared" ref="U9:U46" si="0">SUM(M9:T9)</f>
        <v>0</v>
      </c>
      <c r="V9" s="28">
        <f t="shared" ref="V9:V46" si="1">SUM(F9:K9)</f>
        <v>275318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11076</v>
      </c>
      <c r="G10" s="23">
        <v>0</v>
      </c>
      <c r="H10" s="23">
        <v>46167</v>
      </c>
      <c r="I10" s="23">
        <v>56386</v>
      </c>
      <c r="J10" s="23">
        <v>0</v>
      </c>
      <c r="K10" s="24">
        <v>6386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120015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40</v>
      </c>
      <c r="F11" s="22">
        <v>0</v>
      </c>
      <c r="G11" s="23">
        <v>0</v>
      </c>
      <c r="H11" s="23">
        <v>0</v>
      </c>
      <c r="I11" s="23">
        <v>173848</v>
      </c>
      <c r="J11" s="23">
        <v>0</v>
      </c>
      <c r="K11" s="24">
        <v>10162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184010</v>
      </c>
    </row>
    <row r="12" spans="1:22" x14ac:dyDescent="0.3">
      <c r="A12" s="19" t="s">
        <v>29</v>
      </c>
      <c r="B12" s="19" t="s">
        <v>41</v>
      </c>
      <c r="C12" s="20" t="s">
        <v>42</v>
      </c>
      <c r="D12" s="20">
        <v>2022</v>
      </c>
      <c r="E12" s="21" t="s">
        <v>15</v>
      </c>
      <c r="F12" s="22">
        <v>0</v>
      </c>
      <c r="G12" s="23">
        <v>0</v>
      </c>
      <c r="H12" s="23">
        <v>0</v>
      </c>
      <c r="I12" s="23">
        <v>0</v>
      </c>
      <c r="J12" s="23">
        <v>76817</v>
      </c>
      <c r="K12" s="24">
        <v>5614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82431</v>
      </c>
    </row>
    <row r="13" spans="1:22" x14ac:dyDescent="0.3">
      <c r="A13" s="19" t="s">
        <v>29</v>
      </c>
      <c r="B13" s="19" t="s">
        <v>43</v>
      </c>
      <c r="C13" s="20" t="s">
        <v>44</v>
      </c>
      <c r="D13" s="20">
        <v>2022</v>
      </c>
      <c r="E13" s="21" t="s">
        <v>32</v>
      </c>
      <c r="F13" s="22">
        <v>0</v>
      </c>
      <c r="G13" s="23">
        <v>0</v>
      </c>
      <c r="H13" s="23">
        <v>52945</v>
      </c>
      <c r="I13" s="23">
        <v>42090</v>
      </c>
      <c r="J13" s="23">
        <v>0</v>
      </c>
      <c r="K13" s="24">
        <v>7437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102472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0</v>
      </c>
      <c r="G14" s="23">
        <v>0</v>
      </c>
      <c r="H14" s="23">
        <v>37847</v>
      </c>
      <c r="I14" s="23">
        <v>39315</v>
      </c>
      <c r="J14" s="23">
        <v>0</v>
      </c>
      <c r="K14" s="24">
        <v>4664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81826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32</v>
      </c>
      <c r="F15" s="22">
        <v>0</v>
      </c>
      <c r="G15" s="23">
        <v>180276</v>
      </c>
      <c r="H15" s="23">
        <v>0</v>
      </c>
      <c r="I15" s="23">
        <v>0</v>
      </c>
      <c r="J15" s="23">
        <v>0</v>
      </c>
      <c r="K15" s="24">
        <v>9835</v>
      </c>
      <c r="L15" s="25" t="s">
        <v>94</v>
      </c>
      <c r="M15" s="26">
        <v>0</v>
      </c>
      <c r="N15" s="26">
        <v>0</v>
      </c>
      <c r="O15" s="26">
        <v>3</v>
      </c>
      <c r="P15" s="26">
        <v>11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14</v>
      </c>
      <c r="V15" s="28">
        <f t="shared" si="1"/>
        <v>190111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32</v>
      </c>
      <c r="F16" s="22">
        <v>0</v>
      </c>
      <c r="G16" s="23">
        <v>0</v>
      </c>
      <c r="H16" s="23">
        <v>0</v>
      </c>
      <c r="I16" s="23">
        <v>101124</v>
      </c>
      <c r="J16" s="23">
        <v>0</v>
      </c>
      <c r="K16" s="24">
        <v>5483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106607</v>
      </c>
    </row>
    <row r="17" spans="1:22" x14ac:dyDescent="0.3">
      <c r="A17" s="19" t="s">
        <v>29</v>
      </c>
      <c r="B17" s="19" t="s">
        <v>51</v>
      </c>
      <c r="C17" s="20" t="s">
        <v>52</v>
      </c>
      <c r="D17" s="20">
        <v>2022</v>
      </c>
      <c r="E17" s="21" t="s">
        <v>40</v>
      </c>
      <c r="F17" s="22">
        <v>0</v>
      </c>
      <c r="G17" s="23">
        <v>0</v>
      </c>
      <c r="H17" s="23">
        <v>0</v>
      </c>
      <c r="I17" s="23">
        <v>20000</v>
      </c>
      <c r="J17" s="23">
        <v>0</v>
      </c>
      <c r="K17" s="24">
        <v>1400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21400</v>
      </c>
    </row>
    <row r="18" spans="1:22" x14ac:dyDescent="0.3">
      <c r="A18" s="19" t="s">
        <v>29</v>
      </c>
      <c r="B18" s="19" t="s">
        <v>53</v>
      </c>
      <c r="C18" s="20" t="s">
        <v>54</v>
      </c>
      <c r="D18" s="20">
        <v>2022</v>
      </c>
      <c r="E18" s="21" t="s">
        <v>32</v>
      </c>
      <c r="F18" s="22">
        <v>674550</v>
      </c>
      <c r="G18" s="23">
        <v>0</v>
      </c>
      <c r="H18" s="23">
        <v>116956</v>
      </c>
      <c r="I18" s="23">
        <v>0</v>
      </c>
      <c r="J18" s="23">
        <v>0</v>
      </c>
      <c r="K18" s="24">
        <v>42519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834025</v>
      </c>
    </row>
    <row r="19" spans="1:22" x14ac:dyDescent="0.3">
      <c r="A19" s="19" t="s">
        <v>29</v>
      </c>
      <c r="B19" s="19" t="s">
        <v>55</v>
      </c>
      <c r="C19" s="20" t="s">
        <v>56</v>
      </c>
      <c r="D19" s="20">
        <v>2022</v>
      </c>
      <c r="E19" s="21" t="s">
        <v>32</v>
      </c>
      <c r="F19" s="22">
        <v>0</v>
      </c>
      <c r="G19" s="23">
        <v>324912</v>
      </c>
      <c r="H19" s="23">
        <v>126460</v>
      </c>
      <c r="I19" s="23">
        <v>0</v>
      </c>
      <c r="J19" s="23">
        <v>0</v>
      </c>
      <c r="K19" s="24">
        <v>11326</v>
      </c>
      <c r="L19" s="25" t="s">
        <v>94</v>
      </c>
      <c r="M19" s="26">
        <v>0</v>
      </c>
      <c r="N19" s="26">
        <v>0</v>
      </c>
      <c r="O19" s="26">
        <v>4</v>
      </c>
      <c r="P19" s="26">
        <v>16</v>
      </c>
      <c r="Q19" s="26">
        <v>4</v>
      </c>
      <c r="R19" s="26">
        <v>0</v>
      </c>
      <c r="S19" s="26">
        <v>0</v>
      </c>
      <c r="T19" s="26">
        <v>0</v>
      </c>
      <c r="U19" s="27">
        <f t="shared" si="0"/>
        <v>24</v>
      </c>
      <c r="V19" s="28">
        <f t="shared" si="1"/>
        <v>462698</v>
      </c>
    </row>
    <row r="20" spans="1:22" x14ac:dyDescent="0.3">
      <c r="A20" s="19" t="s">
        <v>29</v>
      </c>
      <c r="B20" s="19" t="s">
        <v>57</v>
      </c>
      <c r="C20" s="20" t="s">
        <v>58</v>
      </c>
      <c r="D20" s="20">
        <v>2022</v>
      </c>
      <c r="E20" s="21" t="s">
        <v>32</v>
      </c>
      <c r="F20" s="22">
        <v>61212</v>
      </c>
      <c r="G20" s="23">
        <v>0</v>
      </c>
      <c r="H20" s="23">
        <v>24081</v>
      </c>
      <c r="I20" s="23">
        <v>20949</v>
      </c>
      <c r="J20" s="23">
        <v>0</v>
      </c>
      <c r="K20" s="24">
        <v>5598</v>
      </c>
      <c r="L20" s="25" t="s">
        <v>33</v>
      </c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111840</v>
      </c>
    </row>
    <row r="21" spans="1:22" x14ac:dyDescent="0.3">
      <c r="A21" s="19" t="s">
        <v>29</v>
      </c>
      <c r="B21" s="19" t="s">
        <v>59</v>
      </c>
      <c r="C21" s="20" t="s">
        <v>60</v>
      </c>
      <c r="D21" s="20">
        <v>2022</v>
      </c>
      <c r="E21" s="21" t="s">
        <v>32</v>
      </c>
      <c r="F21" s="22">
        <v>0</v>
      </c>
      <c r="G21" s="23">
        <v>53220</v>
      </c>
      <c r="H21" s="23">
        <v>3900</v>
      </c>
      <c r="I21" s="23">
        <v>0</v>
      </c>
      <c r="J21" s="23">
        <v>0</v>
      </c>
      <c r="K21" s="24">
        <v>2995</v>
      </c>
      <c r="L21" s="25" t="s">
        <v>95</v>
      </c>
      <c r="M21" s="26">
        <v>0</v>
      </c>
      <c r="N21" s="26">
        <v>0</v>
      </c>
      <c r="O21" s="26">
        <v>5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5</v>
      </c>
      <c r="V21" s="28">
        <f t="shared" si="1"/>
        <v>60115</v>
      </c>
    </row>
    <row r="22" spans="1:22" x14ac:dyDescent="0.3">
      <c r="A22" s="19" t="s">
        <v>29</v>
      </c>
      <c r="B22" s="19" t="s">
        <v>61</v>
      </c>
      <c r="C22" s="20" t="s">
        <v>62</v>
      </c>
      <c r="D22" s="20">
        <v>2022</v>
      </c>
      <c r="E22" s="21" t="s">
        <v>32</v>
      </c>
      <c r="F22" s="22">
        <v>0</v>
      </c>
      <c r="G22" s="23">
        <v>272700</v>
      </c>
      <c r="H22" s="23">
        <v>0</v>
      </c>
      <c r="I22" s="23">
        <v>0</v>
      </c>
      <c r="J22" s="23">
        <v>0</v>
      </c>
      <c r="K22" s="24">
        <v>14794</v>
      </c>
      <c r="L22" s="25" t="s">
        <v>94</v>
      </c>
      <c r="M22" s="26">
        <v>0</v>
      </c>
      <c r="N22" s="26">
        <v>0</v>
      </c>
      <c r="O22" s="26">
        <v>13</v>
      </c>
      <c r="P22" s="26">
        <v>6</v>
      </c>
      <c r="Q22" s="26">
        <v>3</v>
      </c>
      <c r="R22" s="26">
        <v>0</v>
      </c>
      <c r="S22" s="26">
        <v>0</v>
      </c>
      <c r="T22" s="26">
        <v>0</v>
      </c>
      <c r="U22" s="27">
        <f t="shared" si="0"/>
        <v>22</v>
      </c>
      <c r="V22" s="28">
        <f t="shared" si="1"/>
        <v>287494</v>
      </c>
    </row>
    <row r="23" spans="1:22" x14ac:dyDescent="0.3">
      <c r="A23" s="19" t="s">
        <v>29</v>
      </c>
      <c r="B23" s="19" t="s">
        <v>63</v>
      </c>
      <c r="C23" s="20" t="s">
        <v>64</v>
      </c>
      <c r="D23" s="20">
        <v>2022</v>
      </c>
      <c r="E23" s="21" t="s">
        <v>32</v>
      </c>
      <c r="F23" s="22">
        <v>86478</v>
      </c>
      <c r="G23" s="23">
        <v>0</v>
      </c>
      <c r="H23" s="23">
        <v>0</v>
      </c>
      <c r="I23" s="23">
        <v>0</v>
      </c>
      <c r="J23" s="23">
        <v>0</v>
      </c>
      <c r="K23" s="24">
        <v>4312</v>
      </c>
      <c r="L23" s="25" t="s">
        <v>33</v>
      </c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90790</v>
      </c>
    </row>
    <row r="24" spans="1:22" x14ac:dyDescent="0.3">
      <c r="A24" s="19" t="s">
        <v>29</v>
      </c>
      <c r="B24" s="19" t="s">
        <v>65</v>
      </c>
      <c r="C24" s="20" t="s">
        <v>66</v>
      </c>
      <c r="D24" s="20">
        <v>2022</v>
      </c>
      <c r="E24" s="21" t="s">
        <v>32</v>
      </c>
      <c r="F24" s="22">
        <v>0</v>
      </c>
      <c r="G24" s="23">
        <v>620376</v>
      </c>
      <c r="H24" s="23">
        <v>16944</v>
      </c>
      <c r="I24" s="23">
        <v>0</v>
      </c>
      <c r="J24" s="23">
        <v>0</v>
      </c>
      <c r="K24" s="24">
        <v>33852</v>
      </c>
      <c r="L24" s="25" t="s">
        <v>95</v>
      </c>
      <c r="M24" s="26">
        <v>0</v>
      </c>
      <c r="N24" s="26">
        <v>0</v>
      </c>
      <c r="O24" s="26">
        <v>38</v>
      </c>
      <c r="P24" s="26">
        <v>8</v>
      </c>
      <c r="Q24" s="26">
        <v>6</v>
      </c>
      <c r="R24" s="26">
        <v>0</v>
      </c>
      <c r="S24" s="26">
        <v>0</v>
      </c>
      <c r="T24" s="26">
        <v>0</v>
      </c>
      <c r="U24" s="27">
        <f t="shared" si="0"/>
        <v>52</v>
      </c>
      <c r="V24" s="28">
        <f t="shared" si="1"/>
        <v>671172</v>
      </c>
    </row>
    <row r="25" spans="1:22" x14ac:dyDescent="0.3">
      <c r="A25" s="19" t="s">
        <v>29</v>
      </c>
      <c r="B25" s="19" t="s">
        <v>67</v>
      </c>
      <c r="C25" s="20" t="s">
        <v>68</v>
      </c>
      <c r="D25" s="20">
        <v>2022</v>
      </c>
      <c r="E25" s="21" t="s">
        <v>40</v>
      </c>
      <c r="F25" s="22">
        <v>0</v>
      </c>
      <c r="G25" s="23">
        <v>0</v>
      </c>
      <c r="H25" s="23">
        <v>0</v>
      </c>
      <c r="I25" s="23">
        <v>101579</v>
      </c>
      <c r="J25" s="23">
        <v>0</v>
      </c>
      <c r="K25" s="24">
        <v>7110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108689</v>
      </c>
    </row>
    <row r="26" spans="1:22" x14ac:dyDescent="0.3">
      <c r="A26" s="19" t="s">
        <v>29</v>
      </c>
      <c r="B26" s="19" t="s">
        <v>69</v>
      </c>
      <c r="C26" s="20" t="s">
        <v>70</v>
      </c>
      <c r="D26" s="20">
        <v>2022</v>
      </c>
      <c r="E26" s="21" t="s">
        <v>32</v>
      </c>
      <c r="F26" s="22">
        <v>0</v>
      </c>
      <c r="G26" s="23">
        <v>314064</v>
      </c>
      <c r="H26" s="23">
        <v>32184</v>
      </c>
      <c r="I26" s="23">
        <v>0</v>
      </c>
      <c r="J26" s="23">
        <v>0</v>
      </c>
      <c r="K26" s="24">
        <v>18232</v>
      </c>
      <c r="L26" s="25" t="s">
        <v>95</v>
      </c>
      <c r="M26" s="26">
        <v>0</v>
      </c>
      <c r="N26" s="26">
        <v>0</v>
      </c>
      <c r="O26" s="26">
        <v>28</v>
      </c>
      <c r="P26" s="26">
        <v>2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30</v>
      </c>
      <c r="V26" s="28">
        <f t="shared" si="1"/>
        <v>364480</v>
      </c>
    </row>
    <row r="27" spans="1:22" x14ac:dyDescent="0.3">
      <c r="A27" s="19" t="s">
        <v>29</v>
      </c>
      <c r="B27" s="19" t="s">
        <v>71</v>
      </c>
      <c r="C27" s="20" t="s">
        <v>72</v>
      </c>
      <c r="D27" s="20">
        <v>2022</v>
      </c>
      <c r="E27" s="21" t="s">
        <v>32</v>
      </c>
      <c r="F27" s="22">
        <v>0</v>
      </c>
      <c r="G27" s="23">
        <v>258276</v>
      </c>
      <c r="H27" s="23">
        <v>44756</v>
      </c>
      <c r="I27" s="23">
        <v>0</v>
      </c>
      <c r="J27" s="23">
        <v>0</v>
      </c>
      <c r="K27" s="24">
        <v>26735</v>
      </c>
      <c r="L27" s="25" t="s">
        <v>95</v>
      </c>
      <c r="M27" s="26">
        <v>0</v>
      </c>
      <c r="N27" s="26">
        <v>0</v>
      </c>
      <c r="O27" s="26">
        <v>15</v>
      </c>
      <c r="P27" s="26">
        <v>8</v>
      </c>
      <c r="Q27" s="26">
        <v>2</v>
      </c>
      <c r="R27" s="26">
        <v>0</v>
      </c>
      <c r="S27" s="26">
        <v>0</v>
      </c>
      <c r="T27" s="26">
        <v>0</v>
      </c>
      <c r="U27" s="27">
        <f t="shared" si="0"/>
        <v>25</v>
      </c>
      <c r="V27" s="28">
        <f t="shared" si="1"/>
        <v>329767</v>
      </c>
    </row>
    <row r="28" spans="1:22" x14ac:dyDescent="0.3">
      <c r="A28" s="19" t="s">
        <v>29</v>
      </c>
      <c r="B28" s="19" t="s">
        <v>73</v>
      </c>
      <c r="C28" s="20" t="s">
        <v>74</v>
      </c>
      <c r="D28" s="20">
        <v>2022</v>
      </c>
      <c r="E28" s="21" t="s">
        <v>32</v>
      </c>
      <c r="F28" s="22">
        <v>147112</v>
      </c>
      <c r="G28" s="23">
        <v>0</v>
      </c>
      <c r="H28" s="23">
        <v>28526</v>
      </c>
      <c r="I28" s="23">
        <v>0</v>
      </c>
      <c r="J28" s="23">
        <v>0</v>
      </c>
      <c r="K28" s="24">
        <v>10009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185647</v>
      </c>
    </row>
    <row r="29" spans="1:22" x14ac:dyDescent="0.3">
      <c r="A29" s="19" t="s">
        <v>29</v>
      </c>
      <c r="B29" s="19" t="s">
        <v>75</v>
      </c>
      <c r="C29" s="20" t="s">
        <v>76</v>
      </c>
      <c r="D29" s="20">
        <v>2022</v>
      </c>
      <c r="E29" s="21" t="s">
        <v>32</v>
      </c>
      <c r="F29" s="22">
        <v>0</v>
      </c>
      <c r="G29" s="23">
        <v>65664</v>
      </c>
      <c r="H29" s="23">
        <v>0</v>
      </c>
      <c r="I29" s="23">
        <v>0</v>
      </c>
      <c r="J29" s="23">
        <v>0</v>
      </c>
      <c r="K29" s="24">
        <v>3594</v>
      </c>
      <c r="L29" s="25" t="s">
        <v>94</v>
      </c>
      <c r="M29" s="26">
        <v>0</v>
      </c>
      <c r="N29" s="26">
        <v>0</v>
      </c>
      <c r="O29" s="26">
        <v>6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6</v>
      </c>
      <c r="V29" s="28">
        <f t="shared" si="1"/>
        <v>69258</v>
      </c>
    </row>
    <row r="30" spans="1:22" x14ac:dyDescent="0.3">
      <c r="A30" s="19" t="s">
        <v>29</v>
      </c>
      <c r="B30" s="19" t="s">
        <v>77</v>
      </c>
      <c r="C30" s="20" t="s">
        <v>78</v>
      </c>
      <c r="D30" s="20">
        <v>2022</v>
      </c>
      <c r="E30" s="21" t="s">
        <v>79</v>
      </c>
      <c r="F30" s="22">
        <v>0</v>
      </c>
      <c r="G30" s="23">
        <v>0</v>
      </c>
      <c r="H30" s="23">
        <v>37182</v>
      </c>
      <c r="I30" s="23">
        <v>0</v>
      </c>
      <c r="J30" s="23">
        <v>0</v>
      </c>
      <c r="K30" s="24">
        <v>1000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38182</v>
      </c>
    </row>
    <row r="31" spans="1:22" x14ac:dyDescent="0.3">
      <c r="A31" s="19" t="s">
        <v>29</v>
      </c>
      <c r="B31" s="19" t="s">
        <v>80</v>
      </c>
      <c r="C31" s="20" t="s">
        <v>81</v>
      </c>
      <c r="D31" s="20">
        <v>2022</v>
      </c>
      <c r="E31" s="21" t="s">
        <v>32</v>
      </c>
      <c r="F31" s="22">
        <v>0</v>
      </c>
      <c r="G31" s="23">
        <v>193104</v>
      </c>
      <c r="H31" s="23">
        <v>19020</v>
      </c>
      <c r="I31" s="23">
        <v>0</v>
      </c>
      <c r="J31" s="23">
        <v>0</v>
      </c>
      <c r="K31" s="24">
        <v>12125</v>
      </c>
      <c r="L31" s="25" t="s">
        <v>94</v>
      </c>
      <c r="M31" s="26">
        <v>0</v>
      </c>
      <c r="N31" s="26">
        <v>12</v>
      </c>
      <c r="O31" s="26">
        <v>7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19</v>
      </c>
      <c r="V31" s="28">
        <f t="shared" si="1"/>
        <v>224249</v>
      </c>
    </row>
    <row r="32" spans="1:22" x14ac:dyDescent="0.3">
      <c r="A32" s="19" t="s">
        <v>29</v>
      </c>
      <c r="B32" s="19" t="s">
        <v>82</v>
      </c>
      <c r="C32" s="20" t="s">
        <v>83</v>
      </c>
      <c r="D32" s="20">
        <v>2022</v>
      </c>
      <c r="E32" s="21" t="s">
        <v>32</v>
      </c>
      <c r="F32" s="22">
        <v>0</v>
      </c>
      <c r="G32" s="23">
        <v>335904</v>
      </c>
      <c r="H32" s="23">
        <v>72290</v>
      </c>
      <c r="I32" s="23">
        <v>0</v>
      </c>
      <c r="J32" s="23">
        <v>0</v>
      </c>
      <c r="K32" s="24">
        <v>25302</v>
      </c>
      <c r="L32" s="25" t="s">
        <v>94</v>
      </c>
      <c r="M32" s="26">
        <v>0</v>
      </c>
      <c r="N32" s="26">
        <v>0</v>
      </c>
      <c r="O32" s="26">
        <v>20</v>
      </c>
      <c r="P32" s="26">
        <v>5</v>
      </c>
      <c r="Q32" s="26">
        <v>3</v>
      </c>
      <c r="R32" s="26">
        <v>0</v>
      </c>
      <c r="S32" s="26">
        <v>0</v>
      </c>
      <c r="T32" s="26">
        <v>0</v>
      </c>
      <c r="U32" s="27">
        <f t="shared" si="0"/>
        <v>28</v>
      </c>
      <c r="V32" s="28">
        <f t="shared" si="1"/>
        <v>433496</v>
      </c>
    </row>
    <row r="33" spans="1:22" x14ac:dyDescent="0.3">
      <c r="A33" s="19" t="s">
        <v>29</v>
      </c>
      <c r="B33" s="19" t="s">
        <v>84</v>
      </c>
      <c r="C33" s="20" t="s">
        <v>85</v>
      </c>
      <c r="D33" s="20">
        <v>2022</v>
      </c>
      <c r="E33" s="21" t="s">
        <v>32</v>
      </c>
      <c r="F33" s="22">
        <v>0</v>
      </c>
      <c r="G33" s="23">
        <v>155928</v>
      </c>
      <c r="H33" s="23">
        <v>24898</v>
      </c>
      <c r="I33" s="23">
        <v>0</v>
      </c>
      <c r="J33" s="23">
        <v>0</v>
      </c>
      <c r="K33" s="24">
        <v>12437</v>
      </c>
      <c r="L33" s="25" t="s">
        <v>94</v>
      </c>
      <c r="M33" s="26">
        <v>0</v>
      </c>
      <c r="N33" s="26">
        <v>0</v>
      </c>
      <c r="O33" s="26">
        <v>2</v>
      </c>
      <c r="P33" s="26">
        <v>10</v>
      </c>
      <c r="Q33" s="26">
        <v>0</v>
      </c>
      <c r="R33" s="26">
        <v>0</v>
      </c>
      <c r="S33" s="26">
        <v>0</v>
      </c>
      <c r="T33" s="26">
        <v>0</v>
      </c>
      <c r="U33" s="27">
        <f t="shared" si="0"/>
        <v>12</v>
      </c>
      <c r="V33" s="28">
        <f t="shared" si="1"/>
        <v>193263</v>
      </c>
    </row>
    <row r="34" spans="1:22" x14ac:dyDescent="0.3">
      <c r="A34" s="19" t="s">
        <v>29</v>
      </c>
      <c r="B34" s="19" t="s">
        <v>86</v>
      </c>
      <c r="C34" s="20" t="s">
        <v>87</v>
      </c>
      <c r="D34" s="20">
        <v>2022</v>
      </c>
      <c r="E34" s="21" t="s">
        <v>32</v>
      </c>
      <c r="F34" s="22">
        <v>0</v>
      </c>
      <c r="G34" s="23">
        <v>87552</v>
      </c>
      <c r="H34" s="23">
        <v>19750</v>
      </c>
      <c r="I34" s="23">
        <v>0</v>
      </c>
      <c r="J34" s="23">
        <v>0</v>
      </c>
      <c r="K34" s="24">
        <v>0</v>
      </c>
      <c r="L34" s="25" t="s">
        <v>94</v>
      </c>
      <c r="M34" s="26">
        <v>0</v>
      </c>
      <c r="N34" s="26">
        <v>0</v>
      </c>
      <c r="O34" s="26">
        <v>8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7">
        <f t="shared" si="0"/>
        <v>8</v>
      </c>
      <c r="V34" s="28">
        <f t="shared" si="1"/>
        <v>107302</v>
      </c>
    </row>
    <row r="35" spans="1:22" x14ac:dyDescent="0.3">
      <c r="A35" s="19" t="s">
        <v>29</v>
      </c>
      <c r="B35" s="19" t="s">
        <v>88</v>
      </c>
      <c r="C35" s="20" t="s">
        <v>89</v>
      </c>
      <c r="D35" s="20">
        <v>2022</v>
      </c>
      <c r="E35" s="21" t="s">
        <v>32</v>
      </c>
      <c r="F35" s="22">
        <v>0</v>
      </c>
      <c r="G35" s="23">
        <v>55824</v>
      </c>
      <c r="H35" s="23">
        <v>10732</v>
      </c>
      <c r="I35" s="23">
        <v>0</v>
      </c>
      <c r="J35" s="23">
        <v>0</v>
      </c>
      <c r="K35" s="24">
        <v>2000</v>
      </c>
      <c r="L35" s="25" t="s">
        <v>94</v>
      </c>
      <c r="M35" s="26">
        <v>1</v>
      </c>
      <c r="N35" s="26">
        <v>5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6</v>
      </c>
      <c r="V35" s="28">
        <f t="shared" si="1"/>
        <v>68556</v>
      </c>
    </row>
    <row r="36" spans="1:22" x14ac:dyDescent="0.3">
      <c r="A36" s="19" t="s">
        <v>29</v>
      </c>
      <c r="B36" s="19" t="s">
        <v>90</v>
      </c>
      <c r="C36" s="20" t="s">
        <v>91</v>
      </c>
      <c r="D36" s="20">
        <v>2022</v>
      </c>
      <c r="E36" s="21" t="s">
        <v>79</v>
      </c>
      <c r="F36" s="22">
        <v>0</v>
      </c>
      <c r="G36" s="23">
        <v>0</v>
      </c>
      <c r="H36" s="23">
        <v>64822</v>
      </c>
      <c r="I36" s="23">
        <v>0</v>
      </c>
      <c r="J36" s="23">
        <v>0</v>
      </c>
      <c r="K36" s="24">
        <v>6401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71223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  <row r="45" spans="1:22" x14ac:dyDescent="0.3">
      <c r="A45" s="19"/>
      <c r="B45" s="19"/>
      <c r="C45" s="20"/>
      <c r="D45" s="20"/>
      <c r="E45" s="21"/>
      <c r="F45" s="22"/>
      <c r="G45" s="23"/>
      <c r="H45" s="23"/>
      <c r="I45" s="23"/>
      <c r="J45" s="23"/>
      <c r="K45" s="24"/>
      <c r="L45" s="25"/>
      <c r="M45" s="26"/>
      <c r="N45" s="26"/>
      <c r="O45" s="26"/>
      <c r="P45" s="26"/>
      <c r="Q45" s="26"/>
      <c r="R45" s="26"/>
      <c r="S45" s="26"/>
      <c r="T45" s="26"/>
      <c r="U45" s="27">
        <f t="shared" si="0"/>
        <v>0</v>
      </c>
      <c r="V45" s="28">
        <f t="shared" si="1"/>
        <v>0</v>
      </c>
    </row>
    <row r="46" spans="1:22" x14ac:dyDescent="0.3">
      <c r="A46" s="19"/>
      <c r="B46" s="19"/>
      <c r="C46" s="20"/>
      <c r="D46" s="20"/>
      <c r="E46" s="21"/>
      <c r="F46" s="22"/>
      <c r="G46" s="23"/>
      <c r="H46" s="23"/>
      <c r="I46" s="23"/>
      <c r="J46" s="23"/>
      <c r="K46" s="24"/>
      <c r="L46" s="25"/>
      <c r="M46" s="26"/>
      <c r="N46" s="26"/>
      <c r="O46" s="26"/>
      <c r="P46" s="26"/>
      <c r="Q46" s="26"/>
      <c r="R46" s="26"/>
      <c r="S46" s="26"/>
      <c r="T46" s="26"/>
      <c r="U46" s="27">
        <f t="shared" si="0"/>
        <v>0</v>
      </c>
      <c r="V46" s="28">
        <f t="shared" si="1"/>
        <v>0</v>
      </c>
    </row>
  </sheetData>
  <autoFilter ref="A8:V8" xr:uid="{AA405CBA-B562-4FE7-94B5-DE4A835BEFB3}"/>
  <conditionalFormatting sqref="V9:V46">
    <cfRule type="cellIs" dxfId="3" priority="4" operator="lessThan">
      <formula>0</formula>
    </cfRule>
  </conditionalFormatting>
  <conditionalFormatting sqref="V9:V46">
    <cfRule type="expression" dxfId="2" priority="3">
      <formula>#REF!&lt;0</formula>
    </cfRule>
  </conditionalFormatting>
  <conditionalFormatting sqref="D9:D46">
    <cfRule type="expression" dxfId="1" priority="1">
      <formula>OR($D9&gt;2022,AND($D9&lt;2022,$D9&lt;&gt;""))</formula>
    </cfRule>
  </conditionalFormatting>
  <conditionalFormatting sqref="C9:C46">
    <cfRule type="expression" dxfId="0" priority="5">
      <formula>(#REF!&gt;1)</formula>
    </cfRule>
  </conditionalFormatting>
  <dataValidations count="3">
    <dataValidation type="list" allowBlank="1" showInputMessage="1" showErrorMessage="1" sqref="L9:L46" xr:uid="{7EB70371-B7FD-4536-8912-A0149FA0CB26}">
      <formula1>"N/A, FMR, Actual Rent"</formula1>
    </dataValidation>
    <dataValidation type="list" allowBlank="1" showInputMessage="1" showErrorMessage="1" sqref="E9:E46" xr:uid="{0822FABC-0C1B-4A86-99CD-467DBC526024}">
      <formula1>"PH, TH, Joint TH &amp; PH-RRH, HMIS, SSO, TRA, PRA, SRA, S+C/SRO"</formula1>
    </dataValidation>
    <dataValidation allowBlank="1" showErrorMessage="1" sqref="A8:V8" xr:uid="{73AEADF8-1A28-42AA-BEA6-1688AE0D57A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2021-03-06T21:41:48Z</dcterms:created>
  <dcterms:modified xsi:type="dcterms:W3CDTF">2021-05-20T14:01:08Z</dcterms:modified>
</cp:coreProperties>
</file>