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500\"/>
    </mc:Choice>
  </mc:AlternateContent>
  <xr:revisionPtr revIDLastSave="0" documentId="13_ncr:1_{B78E9729-7237-4B56-9462-BADD947D4693}" xr6:coauthVersionLast="46" xr6:coauthVersionMax="46" xr10:uidLastSave="{00000000-0000-0000-0000-000000000000}"/>
  <bookViews>
    <workbookView xWindow="-108" yWindow="-108" windowWidth="27288" windowHeight="17664" xr2:uid="{AD3B29A4-F31B-4F98-8ED0-1A097836FBF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8" i="1" l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<sst xmlns="http://schemas.openxmlformats.org/spreadsheetml/2006/main" count="234" uniqueCount="135">
  <si>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</si>
  <si>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</si>
  <si>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</si>
  <si>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</si>
  <si>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</si>
  <si>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</si>
  <si>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</si>
  <si>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</si>
  <si>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</si>
  <si>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</si>
  <si>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</si>
  <si>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</si>
  <si>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</si>
  <si>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</si>
  <si>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</si>
  <si>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</si>
  <si>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</si>
  <si>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</si>
  <si>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</si>
  <si>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</si>
  <si>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</si>
  <si>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</si>
  <si>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</si>
  <si>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</si>
  <si>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</si>
  <si>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</si>
  <si>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</si>
  <si>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</si>
  <si>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NY-500</t>
  </si>
  <si>
    <t>Rochester Housing Authority</t>
  </si>
  <si>
    <t>RHA/1630 Dewey Ave PSH-PBRA #23</t>
  </si>
  <si>
    <t>NY0001L2C002007</t>
  </si>
  <si>
    <t>PH</t>
  </si>
  <si>
    <t/>
  </si>
  <si>
    <t>Buffalo</t>
  </si>
  <si>
    <t>Rochester, Irondequoit, Greece/Monroe County CoC</t>
  </si>
  <si>
    <t>Rochester/Monroe County Homeless Continuum of Care, Inc.</t>
  </si>
  <si>
    <t>Rochester/Monroe County Homeless Continuum of Care, Inc. DBA Partners Ending Homelessness</t>
  </si>
  <si>
    <t>HMIS for RMCCoC</t>
  </si>
  <si>
    <t>NY0009L2C002012</t>
  </si>
  <si>
    <t>RHA/PCHO PSH-RA #27</t>
  </si>
  <si>
    <t>NY0010L2C002013</t>
  </si>
  <si>
    <t>Providence Housing Development Corporation</t>
  </si>
  <si>
    <t>Providence Shelter Plus Care</t>
  </si>
  <si>
    <t>NY0011L2C002013</t>
  </si>
  <si>
    <t>RHA/Monroe County DHS PSH-RA #5</t>
  </si>
  <si>
    <t>NY0012L2C002013</t>
  </si>
  <si>
    <t>RHA/VOC PSH-RA #6</t>
  </si>
  <si>
    <t>NY0013L2C002013</t>
  </si>
  <si>
    <t>The Salvation Army, a New York Corporation</t>
  </si>
  <si>
    <t>Safe Haven</t>
  </si>
  <si>
    <t>NY0015L2C002011</t>
  </si>
  <si>
    <t>TH</t>
  </si>
  <si>
    <t>RHA/VOA PSH-RA #7</t>
  </si>
  <si>
    <t>NY0016L2C002013</t>
  </si>
  <si>
    <t xml:space="preserve">Volunteers of America of Western New York, Inc. </t>
  </si>
  <si>
    <t>Volunteers of America of WNY's Project ReDirect</t>
  </si>
  <si>
    <t>NY0555L2C002012</t>
  </si>
  <si>
    <t>Providence Supportive Suburban Housing Initiative</t>
  </si>
  <si>
    <t>NY0559L2C002012</t>
  </si>
  <si>
    <t>Volunteers of America of WNY's Permanent Supportive Housing - Cooper Union</t>
  </si>
  <si>
    <t>NY0653L2C002009</t>
  </si>
  <si>
    <t>The Center for Youth Services, Inc.</t>
  </si>
  <si>
    <t>Parenting Teens</t>
  </si>
  <si>
    <t>NY0654L2C002009</t>
  </si>
  <si>
    <t>RHA/JPC PSH-RA #18</t>
  </si>
  <si>
    <t>NY0655L2C002007</t>
  </si>
  <si>
    <t>Transitional Living Program</t>
  </si>
  <si>
    <t>NY0687L2C002011</t>
  </si>
  <si>
    <t>Catholic Charities of Rochester dba Catholic Family Center</t>
  </si>
  <si>
    <t>Consolidated Lafayette Housing FY2019</t>
  </si>
  <si>
    <t>NY0689L2C002011</t>
  </si>
  <si>
    <t>RHA/VOA Family Housing Program PSH-RA #21</t>
  </si>
  <si>
    <t>NY0760L2C002006</t>
  </si>
  <si>
    <t>VOAWNY Permanent Supportive Housing in Rochester, NY -- Foundation House</t>
  </si>
  <si>
    <t>NY0761L2C002007</t>
  </si>
  <si>
    <t>Providence Veterans Permanent Housing Program</t>
  </si>
  <si>
    <t>NY0762L2C002007</t>
  </si>
  <si>
    <t>Volunteers of America of WNY's Permanent Supportive Housing for Chronically Homeless Individuals (Pinnacle Heights)</t>
  </si>
  <si>
    <t>NY0797L2C002010</t>
  </si>
  <si>
    <t>Spiritus Christi Prison Outreach, Inc.</t>
  </si>
  <si>
    <t>Spiritus Christi Voters Block Community PSH</t>
  </si>
  <si>
    <t>NY0822L2C002005</t>
  </si>
  <si>
    <t>RHA/Son House PSH-PBRA #26</t>
  </si>
  <si>
    <t>NY0890L2C002008</t>
  </si>
  <si>
    <t>Transition Age Youth Rapid Rehousing Project - Consolidated</t>
  </si>
  <si>
    <t>NY1031L2C002005</t>
  </si>
  <si>
    <t>Person Centered Housing Options Inc.</t>
  </si>
  <si>
    <t>PCHO Housing First</t>
  </si>
  <si>
    <t>NY1056L2C002004</t>
  </si>
  <si>
    <t>PCHO RRH Consolidated</t>
  </si>
  <si>
    <t>NY1058L2C002004</t>
  </si>
  <si>
    <t xml:space="preserve">Coordinated Care Services, Inc. </t>
  </si>
  <si>
    <t>Coordinated Entry</t>
  </si>
  <si>
    <t>NY1133L2C002003</t>
  </si>
  <si>
    <t>SSO</t>
  </si>
  <si>
    <t>Delphi Drug and Alcohol Council Inc</t>
  </si>
  <si>
    <t>Home Safe</t>
  </si>
  <si>
    <t>NY1135L2C002003</t>
  </si>
  <si>
    <t>VOAWNY's Reentry Rapid Rehousing Program</t>
  </si>
  <si>
    <t>NY1136L2C002003</t>
  </si>
  <si>
    <t>Providence PBV Permanent Housing</t>
  </si>
  <si>
    <t>NY1137L2C002003</t>
  </si>
  <si>
    <t>Trillium Health, Inc</t>
  </si>
  <si>
    <t>Trillium Health Permanent Supportive Housing Renewal</t>
  </si>
  <si>
    <t>NY1138L2C002003</t>
  </si>
  <si>
    <t>SCPO TH/RRH</t>
  </si>
  <si>
    <t>NY1139L2C002003</t>
  </si>
  <si>
    <t>Joint TH &amp; PH-RRH</t>
  </si>
  <si>
    <t>Trillium Health Permanent Supportive Housing - Families</t>
  </si>
  <si>
    <t>NY1184L2C002002</t>
  </si>
  <si>
    <t>Open Door Mission, Inc.</t>
  </si>
  <si>
    <t>Open Door PSH-CH for Households with Children</t>
  </si>
  <si>
    <t>NY1185L2C002002</t>
  </si>
  <si>
    <t>VOA Scattered Site Permanent Supportive Housing for CH Households</t>
  </si>
  <si>
    <t>NY1186L2C002002</t>
  </si>
  <si>
    <t>Providence Approaching Home I</t>
  </si>
  <si>
    <t>NY1187L2C002002</t>
  </si>
  <si>
    <t>YWCA of Rochester and Monroe County</t>
  </si>
  <si>
    <t>PSH for Chronically Homeless 2019</t>
  </si>
  <si>
    <t>NY1188L2C002002</t>
  </si>
  <si>
    <t>YWCA DV Rapid Rehousing 2019</t>
  </si>
  <si>
    <t>NY1189L2C002002</t>
  </si>
  <si>
    <t>VOA's Home Forward PSH</t>
  </si>
  <si>
    <t>NY1190L2C002002</t>
  </si>
  <si>
    <t>Going Home 1</t>
  </si>
  <si>
    <t>NY1191L2C002002</t>
  </si>
  <si>
    <t>VOA Home Forward 2 PSH</t>
  </si>
  <si>
    <t>NY1293L2C002001</t>
  </si>
  <si>
    <t>Rapid Re-Housing Families FY 2019</t>
  </si>
  <si>
    <t>NY1294L2C002001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</si>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</sst>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6B3A-864A-45F6-B3BD-95B9F39CABEF}">
  <sheetPr codeName="Sheet254">
    <pageSetUpPr fitToPage="1"/>
  </sheetPr>
  <dimension ref="A1:V5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131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132</v>
      </c>
      <c r="B5" s="34">
        <f ca="1">SUM(OFFSET(V8,1,0,500,1))</f>
        <v>12850453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259656</v>
      </c>
      <c r="H9" s="23">
        <v>0</v>
      </c>
      <c r="I9" s="23">
        <v>0</v>
      </c>
      <c r="J9" s="23">
        <v>0</v>
      </c>
      <c r="K9" s="24">
        <v>10811</v>
      </c>
      <c r="L9" s="25" t="s">
        <v>133</v>
      </c>
      <c r="M9" s="26">
        <v>0</v>
      </c>
      <c r="N9" s="26">
        <v>31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58" si="0">SUM(M9:T9)</f>
        <v>31</v>
      </c>
      <c r="V9" s="28">
        <f t="shared" ref="V9:V58" si="1">SUM(F9:K9)</f>
        <v>270467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235402</v>
      </c>
      <c r="K10" s="24">
        <v>16478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251880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200964</v>
      </c>
      <c r="H11" s="23">
        <v>0</v>
      </c>
      <c r="I11" s="23">
        <v>0</v>
      </c>
      <c r="J11" s="23">
        <v>0</v>
      </c>
      <c r="K11" s="24">
        <v>11366</v>
      </c>
      <c r="L11" s="25" t="s">
        <v>133</v>
      </c>
      <c r="M11" s="26">
        <v>0</v>
      </c>
      <c r="N11" s="26">
        <v>0</v>
      </c>
      <c r="O11" s="26">
        <v>18</v>
      </c>
      <c r="P11" s="26">
        <v>1</v>
      </c>
      <c r="Q11" s="26">
        <v>1</v>
      </c>
      <c r="R11" s="26">
        <v>0</v>
      </c>
      <c r="S11" s="26">
        <v>0</v>
      </c>
      <c r="T11" s="26">
        <v>0</v>
      </c>
      <c r="U11" s="27">
        <f t="shared" si="0"/>
        <v>20</v>
      </c>
      <c r="V11" s="28">
        <f t="shared" si="1"/>
        <v>212330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474348</v>
      </c>
      <c r="H12" s="23">
        <v>0</v>
      </c>
      <c r="I12" s="23">
        <v>0</v>
      </c>
      <c r="J12" s="23">
        <v>2380</v>
      </c>
      <c r="K12" s="24">
        <v>28944</v>
      </c>
      <c r="L12" s="25" t="s">
        <v>133</v>
      </c>
      <c r="M12" s="26">
        <v>0</v>
      </c>
      <c r="N12" s="26">
        <v>0</v>
      </c>
      <c r="O12" s="26">
        <v>31</v>
      </c>
      <c r="P12" s="26">
        <v>12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45</v>
      </c>
      <c r="V12" s="28">
        <f t="shared" si="1"/>
        <v>505672</v>
      </c>
    </row>
    <row r="13" spans="1:22" x14ac:dyDescent="0.3">
      <c r="A13" s="19" t="s">
        <v>29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652644</v>
      </c>
      <c r="H13" s="23">
        <v>0</v>
      </c>
      <c r="I13" s="23">
        <v>0</v>
      </c>
      <c r="J13" s="23">
        <v>0</v>
      </c>
      <c r="K13" s="24">
        <v>46056</v>
      </c>
      <c r="L13" s="25" t="s">
        <v>133</v>
      </c>
      <c r="M13" s="26">
        <v>0</v>
      </c>
      <c r="N13" s="26">
        <v>7</v>
      </c>
      <c r="O13" s="26">
        <v>41</v>
      </c>
      <c r="P13" s="26">
        <v>6</v>
      </c>
      <c r="Q13" s="26">
        <v>4</v>
      </c>
      <c r="R13" s="26">
        <v>4</v>
      </c>
      <c r="S13" s="26">
        <v>0</v>
      </c>
      <c r="T13" s="26">
        <v>0</v>
      </c>
      <c r="U13" s="27">
        <f t="shared" si="0"/>
        <v>62</v>
      </c>
      <c r="V13" s="28">
        <f t="shared" si="1"/>
        <v>698700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83760</v>
      </c>
      <c r="H14" s="23">
        <v>0</v>
      </c>
      <c r="I14" s="23">
        <v>0</v>
      </c>
      <c r="J14" s="23">
        <v>0</v>
      </c>
      <c r="K14" s="24">
        <v>6094</v>
      </c>
      <c r="L14" s="25" t="s">
        <v>133</v>
      </c>
      <c r="M14" s="26">
        <v>0</v>
      </c>
      <c r="N14" s="26">
        <v>10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10</v>
      </c>
      <c r="V14" s="28">
        <f t="shared" si="1"/>
        <v>89854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0</v>
      </c>
      <c r="G15" s="23">
        <v>0</v>
      </c>
      <c r="H15" s="23">
        <v>0</v>
      </c>
      <c r="I15" s="23">
        <v>237400</v>
      </c>
      <c r="J15" s="23">
        <v>0</v>
      </c>
      <c r="K15" s="24">
        <v>16618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254018</v>
      </c>
    </row>
    <row r="16" spans="1:22" x14ac:dyDescent="0.3">
      <c r="A16" s="19" t="s">
        <v>29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599676</v>
      </c>
      <c r="H16" s="23">
        <v>0</v>
      </c>
      <c r="I16" s="23">
        <v>0</v>
      </c>
      <c r="J16" s="23">
        <v>0</v>
      </c>
      <c r="K16" s="24">
        <v>29230</v>
      </c>
      <c r="L16" s="25" t="s">
        <v>133</v>
      </c>
      <c r="M16" s="26">
        <v>0</v>
      </c>
      <c r="N16" s="26">
        <v>69</v>
      </c>
      <c r="O16" s="26">
        <v>1</v>
      </c>
      <c r="P16" s="26">
        <v>1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71</v>
      </c>
      <c r="V16" s="28">
        <f t="shared" si="1"/>
        <v>628906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0</v>
      </c>
      <c r="H17" s="23">
        <v>154324</v>
      </c>
      <c r="I17" s="23">
        <v>0</v>
      </c>
      <c r="J17" s="23">
        <v>0</v>
      </c>
      <c r="K17" s="24">
        <v>15428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169752</v>
      </c>
    </row>
    <row r="18" spans="1:22" x14ac:dyDescent="0.3">
      <c r="A18" s="19" t="s">
        <v>42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12431</v>
      </c>
      <c r="G18" s="23">
        <v>202752</v>
      </c>
      <c r="H18" s="23">
        <v>65000</v>
      </c>
      <c r="I18" s="23">
        <v>0</v>
      </c>
      <c r="J18" s="23">
        <v>0</v>
      </c>
      <c r="K18" s="24">
        <v>17062</v>
      </c>
      <c r="L18" s="25" t="s">
        <v>134</v>
      </c>
      <c r="M18" s="26">
        <v>0</v>
      </c>
      <c r="N18" s="26">
        <v>0</v>
      </c>
      <c r="O18" s="26">
        <v>0</v>
      </c>
      <c r="P18" s="26">
        <v>22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22</v>
      </c>
      <c r="V18" s="28">
        <f t="shared" si="1"/>
        <v>297245</v>
      </c>
    </row>
    <row r="19" spans="1:22" x14ac:dyDescent="0.3">
      <c r="A19" s="19" t="s">
        <v>55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0</v>
      </c>
      <c r="H19" s="23">
        <v>40560</v>
      </c>
      <c r="I19" s="23">
        <v>111907</v>
      </c>
      <c r="J19" s="23">
        <v>0</v>
      </c>
      <c r="K19" s="24">
        <v>14390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166857</v>
      </c>
    </row>
    <row r="20" spans="1:22" x14ac:dyDescent="0.3">
      <c r="A20" s="19" t="s">
        <v>62</v>
      </c>
      <c r="B20" s="19" t="s">
        <v>63</v>
      </c>
      <c r="C20" s="20" t="s">
        <v>64</v>
      </c>
      <c r="D20" s="20">
        <v>2022</v>
      </c>
      <c r="E20" s="21" t="s">
        <v>52</v>
      </c>
      <c r="F20" s="22">
        <v>22800</v>
      </c>
      <c r="G20" s="23">
        <v>0</v>
      </c>
      <c r="H20" s="23">
        <v>43399</v>
      </c>
      <c r="I20" s="23">
        <v>12245</v>
      </c>
      <c r="J20" s="23">
        <v>0</v>
      </c>
      <c r="K20" s="24">
        <v>5491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83935</v>
      </c>
    </row>
    <row r="21" spans="1:22" x14ac:dyDescent="0.3">
      <c r="A21" s="19" t="s">
        <v>29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142392</v>
      </c>
      <c r="H21" s="23">
        <v>0</v>
      </c>
      <c r="I21" s="23">
        <v>0</v>
      </c>
      <c r="J21" s="23">
        <v>0</v>
      </c>
      <c r="K21" s="24">
        <v>6281</v>
      </c>
      <c r="L21" s="25" t="s">
        <v>133</v>
      </c>
      <c r="M21" s="26">
        <v>0</v>
      </c>
      <c r="N21" s="26">
        <v>17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17</v>
      </c>
      <c r="V21" s="28">
        <f t="shared" si="1"/>
        <v>148673</v>
      </c>
    </row>
    <row r="22" spans="1:22" x14ac:dyDescent="0.3">
      <c r="A22" s="19" t="s">
        <v>62</v>
      </c>
      <c r="B22" s="19" t="s">
        <v>67</v>
      </c>
      <c r="C22" s="20" t="s">
        <v>68</v>
      </c>
      <c r="D22" s="20">
        <v>2022</v>
      </c>
      <c r="E22" s="21" t="s">
        <v>52</v>
      </c>
      <c r="F22" s="22">
        <v>23400</v>
      </c>
      <c r="G22" s="23">
        <v>0</v>
      </c>
      <c r="H22" s="23">
        <v>82576</v>
      </c>
      <c r="I22" s="23">
        <v>14854</v>
      </c>
      <c r="J22" s="23">
        <v>0</v>
      </c>
      <c r="K22" s="24">
        <v>8458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129288</v>
      </c>
    </row>
    <row r="23" spans="1:22" x14ac:dyDescent="0.3">
      <c r="A23" s="19" t="s">
        <v>69</v>
      </c>
      <c r="B23" s="19" t="s">
        <v>70</v>
      </c>
      <c r="C23" s="20" t="s">
        <v>71</v>
      </c>
      <c r="D23" s="20">
        <v>2022</v>
      </c>
      <c r="E23" s="21" t="s">
        <v>32</v>
      </c>
      <c r="F23" s="22">
        <v>249218</v>
      </c>
      <c r="G23" s="23">
        <v>0</v>
      </c>
      <c r="H23" s="23">
        <v>16703</v>
      </c>
      <c r="I23" s="23">
        <v>9817</v>
      </c>
      <c r="J23" s="23">
        <v>0</v>
      </c>
      <c r="K23" s="24">
        <v>14176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289914</v>
      </c>
    </row>
    <row r="24" spans="1:22" x14ac:dyDescent="0.3">
      <c r="A24" s="19" t="s">
        <v>29</v>
      </c>
      <c r="B24" s="19" t="s">
        <v>72</v>
      </c>
      <c r="C24" s="20" t="s">
        <v>73</v>
      </c>
      <c r="D24" s="20">
        <v>2022</v>
      </c>
      <c r="E24" s="21" t="s">
        <v>32</v>
      </c>
      <c r="F24" s="22">
        <v>0</v>
      </c>
      <c r="G24" s="23">
        <v>108888</v>
      </c>
      <c r="H24" s="23">
        <v>0</v>
      </c>
      <c r="I24" s="23">
        <v>0</v>
      </c>
      <c r="J24" s="23">
        <v>0</v>
      </c>
      <c r="K24" s="24">
        <v>3456</v>
      </c>
      <c r="L24" s="25" t="s">
        <v>133</v>
      </c>
      <c r="M24" s="26">
        <v>0</v>
      </c>
      <c r="N24" s="26">
        <v>13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13</v>
      </c>
      <c r="V24" s="28">
        <f t="shared" si="1"/>
        <v>112344</v>
      </c>
    </row>
    <row r="25" spans="1:22" x14ac:dyDescent="0.3">
      <c r="A25" s="19" t="s">
        <v>55</v>
      </c>
      <c r="B25" s="19" t="s">
        <v>74</v>
      </c>
      <c r="C25" s="20" t="s">
        <v>75</v>
      </c>
      <c r="D25" s="20">
        <v>2022</v>
      </c>
      <c r="E25" s="21" t="s">
        <v>32</v>
      </c>
      <c r="F25" s="22">
        <v>108436</v>
      </c>
      <c r="G25" s="23">
        <v>0</v>
      </c>
      <c r="H25" s="23">
        <v>37133</v>
      </c>
      <c r="I25" s="23">
        <v>114003</v>
      </c>
      <c r="J25" s="23">
        <v>0</v>
      </c>
      <c r="K25" s="24">
        <v>13632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273204</v>
      </c>
    </row>
    <row r="26" spans="1:22" x14ac:dyDescent="0.3">
      <c r="A26" s="19" t="s">
        <v>42</v>
      </c>
      <c r="B26" s="19" t="s">
        <v>76</v>
      </c>
      <c r="C26" s="20" t="s">
        <v>77</v>
      </c>
      <c r="D26" s="20">
        <v>2022</v>
      </c>
      <c r="E26" s="21" t="s">
        <v>32</v>
      </c>
      <c r="F26" s="22">
        <v>0</v>
      </c>
      <c r="G26" s="23">
        <v>149424</v>
      </c>
      <c r="H26" s="23">
        <v>33677</v>
      </c>
      <c r="I26" s="23">
        <v>0</v>
      </c>
      <c r="J26" s="23">
        <v>0</v>
      </c>
      <c r="K26" s="24">
        <v>11365</v>
      </c>
      <c r="L26" s="25" t="s">
        <v>133</v>
      </c>
      <c r="M26" s="26">
        <v>0</v>
      </c>
      <c r="N26" s="26">
        <v>4</v>
      </c>
      <c r="O26" s="26">
        <v>12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16</v>
      </c>
      <c r="V26" s="28">
        <f t="shared" si="1"/>
        <v>194466</v>
      </c>
    </row>
    <row r="27" spans="1:22" x14ac:dyDescent="0.3">
      <c r="A27" s="19" t="s">
        <v>55</v>
      </c>
      <c r="B27" s="19" t="s">
        <v>78</v>
      </c>
      <c r="C27" s="20" t="s">
        <v>79</v>
      </c>
      <c r="D27" s="20">
        <v>2022</v>
      </c>
      <c r="E27" s="21" t="s">
        <v>32</v>
      </c>
      <c r="F27" s="22">
        <v>0</v>
      </c>
      <c r="G27" s="23">
        <v>0</v>
      </c>
      <c r="H27" s="23">
        <v>30840</v>
      </c>
      <c r="I27" s="23">
        <v>204836</v>
      </c>
      <c r="J27" s="23">
        <v>0</v>
      </c>
      <c r="K27" s="24">
        <v>22000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257676</v>
      </c>
    </row>
    <row r="28" spans="1:22" x14ac:dyDescent="0.3">
      <c r="A28" s="19" t="s">
        <v>80</v>
      </c>
      <c r="B28" s="19" t="s">
        <v>81</v>
      </c>
      <c r="C28" s="20" t="s">
        <v>82</v>
      </c>
      <c r="D28" s="20">
        <v>2022</v>
      </c>
      <c r="E28" s="21" t="s">
        <v>32</v>
      </c>
      <c r="F28" s="22">
        <v>0</v>
      </c>
      <c r="G28" s="23">
        <v>105312</v>
      </c>
      <c r="H28" s="23">
        <v>39794</v>
      </c>
      <c r="I28" s="23">
        <v>0</v>
      </c>
      <c r="J28" s="23">
        <v>0</v>
      </c>
      <c r="K28" s="24">
        <v>7185</v>
      </c>
      <c r="L28" s="25" t="s">
        <v>134</v>
      </c>
      <c r="M28" s="26">
        <v>0</v>
      </c>
      <c r="N28" s="26">
        <v>2</v>
      </c>
      <c r="O28" s="26">
        <v>9</v>
      </c>
      <c r="P28" s="26">
        <v>1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12</v>
      </c>
      <c r="V28" s="28">
        <f t="shared" si="1"/>
        <v>152291</v>
      </c>
    </row>
    <row r="29" spans="1:22" x14ac:dyDescent="0.3">
      <c r="A29" s="19" t="s">
        <v>29</v>
      </c>
      <c r="B29" s="19" t="s">
        <v>83</v>
      </c>
      <c r="C29" s="20" t="s">
        <v>84</v>
      </c>
      <c r="D29" s="20">
        <v>2022</v>
      </c>
      <c r="E29" s="21" t="s">
        <v>32</v>
      </c>
      <c r="F29" s="22">
        <v>0</v>
      </c>
      <c r="G29" s="23">
        <v>100512</v>
      </c>
      <c r="H29" s="23">
        <v>0</v>
      </c>
      <c r="I29" s="23">
        <v>0</v>
      </c>
      <c r="J29" s="23">
        <v>0</v>
      </c>
      <c r="K29" s="24">
        <v>3053</v>
      </c>
      <c r="L29" s="25" t="s">
        <v>133</v>
      </c>
      <c r="M29" s="26">
        <v>0</v>
      </c>
      <c r="N29" s="26">
        <v>12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12</v>
      </c>
      <c r="V29" s="28">
        <f t="shared" si="1"/>
        <v>103565</v>
      </c>
    </row>
    <row r="30" spans="1:22" x14ac:dyDescent="0.3">
      <c r="A30" s="19" t="s">
        <v>62</v>
      </c>
      <c r="B30" s="19" t="s">
        <v>85</v>
      </c>
      <c r="C30" s="20" t="s">
        <v>86</v>
      </c>
      <c r="D30" s="20">
        <v>2022</v>
      </c>
      <c r="E30" s="21" t="s">
        <v>32</v>
      </c>
      <c r="F30" s="22">
        <v>0</v>
      </c>
      <c r="G30" s="23">
        <v>96600</v>
      </c>
      <c r="H30" s="23">
        <v>148968</v>
      </c>
      <c r="I30" s="23">
        <v>0</v>
      </c>
      <c r="J30" s="23">
        <v>1200</v>
      </c>
      <c r="K30" s="24">
        <v>16493</v>
      </c>
      <c r="L30" s="25" t="s">
        <v>133</v>
      </c>
      <c r="M30" s="26">
        <v>0</v>
      </c>
      <c r="N30" s="26">
        <v>0</v>
      </c>
      <c r="O30" s="26">
        <v>10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7">
        <f t="shared" si="0"/>
        <v>10</v>
      </c>
      <c r="V30" s="28">
        <f t="shared" si="1"/>
        <v>263261</v>
      </c>
    </row>
    <row r="31" spans="1:22" x14ac:dyDescent="0.3">
      <c r="A31" s="19" t="s">
        <v>87</v>
      </c>
      <c r="B31" s="19" t="s">
        <v>88</v>
      </c>
      <c r="C31" s="20" t="s">
        <v>89</v>
      </c>
      <c r="D31" s="20">
        <v>2022</v>
      </c>
      <c r="E31" s="21" t="s">
        <v>32</v>
      </c>
      <c r="F31" s="22">
        <v>693607</v>
      </c>
      <c r="G31" s="23">
        <v>0</v>
      </c>
      <c r="H31" s="23">
        <v>223250</v>
      </c>
      <c r="I31" s="23">
        <v>32784</v>
      </c>
      <c r="J31" s="23">
        <v>1500</v>
      </c>
      <c r="K31" s="24">
        <v>59620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1010761</v>
      </c>
    </row>
    <row r="32" spans="1:22" x14ac:dyDescent="0.3">
      <c r="A32" s="19" t="s">
        <v>87</v>
      </c>
      <c r="B32" s="19" t="s">
        <v>90</v>
      </c>
      <c r="C32" s="20" t="s">
        <v>91</v>
      </c>
      <c r="D32" s="20">
        <v>2022</v>
      </c>
      <c r="E32" s="21" t="s">
        <v>32</v>
      </c>
      <c r="F32" s="22">
        <v>0</v>
      </c>
      <c r="G32" s="23">
        <v>390288</v>
      </c>
      <c r="H32" s="23">
        <v>201099</v>
      </c>
      <c r="I32" s="23">
        <v>0</v>
      </c>
      <c r="J32" s="23">
        <v>0</v>
      </c>
      <c r="K32" s="24">
        <v>37875</v>
      </c>
      <c r="L32" s="25" t="s">
        <v>134</v>
      </c>
      <c r="M32" s="26">
        <v>0</v>
      </c>
      <c r="N32" s="26">
        <v>1</v>
      </c>
      <c r="O32" s="26">
        <v>19</v>
      </c>
      <c r="P32" s="26">
        <v>9</v>
      </c>
      <c r="Q32" s="26">
        <v>4</v>
      </c>
      <c r="R32" s="26">
        <v>2</v>
      </c>
      <c r="S32" s="26">
        <v>0</v>
      </c>
      <c r="T32" s="26">
        <v>0</v>
      </c>
      <c r="U32" s="27">
        <f t="shared" si="0"/>
        <v>35</v>
      </c>
      <c r="V32" s="28">
        <f t="shared" si="1"/>
        <v>629262</v>
      </c>
    </row>
    <row r="33" spans="1:22" x14ac:dyDescent="0.3">
      <c r="A33" s="19" t="s">
        <v>92</v>
      </c>
      <c r="B33" s="19" t="s">
        <v>93</v>
      </c>
      <c r="C33" s="20" t="s">
        <v>94</v>
      </c>
      <c r="D33" s="20">
        <v>2022</v>
      </c>
      <c r="E33" s="21" t="s">
        <v>95</v>
      </c>
      <c r="F33" s="22">
        <v>0</v>
      </c>
      <c r="G33" s="23">
        <v>0</v>
      </c>
      <c r="H33" s="23">
        <v>236096</v>
      </c>
      <c r="I33" s="23">
        <v>0</v>
      </c>
      <c r="J33" s="23">
        <v>0</v>
      </c>
      <c r="K33" s="24">
        <v>16526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252622</v>
      </c>
    </row>
    <row r="34" spans="1:22" x14ac:dyDescent="0.3">
      <c r="A34" s="19" t="s">
        <v>96</v>
      </c>
      <c r="B34" s="19" t="s">
        <v>97</v>
      </c>
      <c r="C34" s="20" t="s">
        <v>98</v>
      </c>
      <c r="D34" s="20">
        <v>2022</v>
      </c>
      <c r="E34" s="21" t="s">
        <v>32</v>
      </c>
      <c r="F34" s="22">
        <v>0</v>
      </c>
      <c r="G34" s="23">
        <v>384804</v>
      </c>
      <c r="H34" s="23">
        <v>105635</v>
      </c>
      <c r="I34" s="23">
        <v>0</v>
      </c>
      <c r="J34" s="23">
        <v>0</v>
      </c>
      <c r="K34" s="24">
        <v>30695</v>
      </c>
      <c r="L34" s="25" t="s">
        <v>133</v>
      </c>
      <c r="M34" s="26">
        <v>0</v>
      </c>
      <c r="N34" s="26">
        <v>5</v>
      </c>
      <c r="O34" s="26">
        <v>33</v>
      </c>
      <c r="P34" s="26">
        <v>2</v>
      </c>
      <c r="Q34" s="26">
        <v>0</v>
      </c>
      <c r="R34" s="26">
        <v>0</v>
      </c>
      <c r="S34" s="26">
        <v>0</v>
      </c>
      <c r="T34" s="26">
        <v>0</v>
      </c>
      <c r="U34" s="27">
        <f t="shared" si="0"/>
        <v>40</v>
      </c>
      <c r="V34" s="28">
        <f t="shared" si="1"/>
        <v>521134</v>
      </c>
    </row>
    <row r="35" spans="1:22" x14ac:dyDescent="0.3">
      <c r="A35" s="19" t="s">
        <v>55</v>
      </c>
      <c r="B35" s="19" t="s">
        <v>99</v>
      </c>
      <c r="C35" s="20" t="s">
        <v>100</v>
      </c>
      <c r="D35" s="20">
        <v>2022</v>
      </c>
      <c r="E35" s="21" t="s">
        <v>32</v>
      </c>
      <c r="F35" s="22">
        <v>0</v>
      </c>
      <c r="G35" s="23">
        <v>244740</v>
      </c>
      <c r="H35" s="23">
        <v>31346</v>
      </c>
      <c r="I35" s="23">
        <v>0</v>
      </c>
      <c r="J35" s="23">
        <v>1200</v>
      </c>
      <c r="K35" s="24">
        <v>20260</v>
      </c>
      <c r="L35" s="25" t="s">
        <v>133</v>
      </c>
      <c r="M35" s="26">
        <v>0</v>
      </c>
      <c r="N35" s="26">
        <v>5</v>
      </c>
      <c r="O35" s="26">
        <v>21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7">
        <f t="shared" si="0"/>
        <v>26</v>
      </c>
      <c r="V35" s="28">
        <f t="shared" si="1"/>
        <v>297546</v>
      </c>
    </row>
    <row r="36" spans="1:22" x14ac:dyDescent="0.3">
      <c r="A36" s="19" t="s">
        <v>42</v>
      </c>
      <c r="B36" s="19" t="s">
        <v>101</v>
      </c>
      <c r="C36" s="20" t="s">
        <v>102</v>
      </c>
      <c r="D36" s="20">
        <v>2022</v>
      </c>
      <c r="E36" s="21" t="s">
        <v>32</v>
      </c>
      <c r="F36" s="22">
        <v>2780</v>
      </c>
      <c r="G36" s="23">
        <v>453156</v>
      </c>
      <c r="H36" s="23">
        <v>124206</v>
      </c>
      <c r="I36" s="23">
        <v>14364</v>
      </c>
      <c r="J36" s="23">
        <v>1200</v>
      </c>
      <c r="K36" s="24">
        <v>37198</v>
      </c>
      <c r="L36" s="25" t="s">
        <v>133</v>
      </c>
      <c r="M36" s="26">
        <v>0</v>
      </c>
      <c r="N36" s="26">
        <v>0</v>
      </c>
      <c r="O36" s="26">
        <v>36</v>
      </c>
      <c r="P36" s="26">
        <v>5</v>
      </c>
      <c r="Q36" s="26">
        <v>3</v>
      </c>
      <c r="R36" s="26">
        <v>0</v>
      </c>
      <c r="S36" s="26">
        <v>0</v>
      </c>
      <c r="T36" s="26">
        <v>0</v>
      </c>
      <c r="U36" s="27">
        <f t="shared" si="0"/>
        <v>44</v>
      </c>
      <c r="V36" s="28">
        <f t="shared" si="1"/>
        <v>632904</v>
      </c>
    </row>
    <row r="37" spans="1:22" x14ac:dyDescent="0.3">
      <c r="A37" s="19" t="s">
        <v>103</v>
      </c>
      <c r="B37" s="19" t="s">
        <v>104</v>
      </c>
      <c r="C37" s="20" t="s">
        <v>105</v>
      </c>
      <c r="D37" s="20">
        <v>2022</v>
      </c>
      <c r="E37" s="21" t="s">
        <v>32</v>
      </c>
      <c r="F37" s="22">
        <v>0</v>
      </c>
      <c r="G37" s="23">
        <v>103608</v>
      </c>
      <c r="H37" s="23">
        <v>40746</v>
      </c>
      <c r="I37" s="23">
        <v>0</v>
      </c>
      <c r="J37" s="23">
        <v>0</v>
      </c>
      <c r="K37" s="24">
        <v>9726</v>
      </c>
      <c r="L37" s="25" t="s">
        <v>134</v>
      </c>
      <c r="M37" s="26">
        <v>0</v>
      </c>
      <c r="N37" s="26">
        <v>3</v>
      </c>
      <c r="O37" s="26">
        <v>7</v>
      </c>
      <c r="P37" s="26">
        <v>1</v>
      </c>
      <c r="Q37" s="26">
        <v>0</v>
      </c>
      <c r="R37" s="26">
        <v>0</v>
      </c>
      <c r="S37" s="26">
        <v>0</v>
      </c>
      <c r="T37" s="26">
        <v>0</v>
      </c>
      <c r="U37" s="27">
        <f t="shared" si="0"/>
        <v>11</v>
      </c>
      <c r="V37" s="28">
        <f t="shared" si="1"/>
        <v>154080</v>
      </c>
    </row>
    <row r="38" spans="1:22" x14ac:dyDescent="0.3">
      <c r="A38" s="19" t="s">
        <v>80</v>
      </c>
      <c r="B38" s="19" t="s">
        <v>106</v>
      </c>
      <c r="C38" s="20" t="s">
        <v>107</v>
      </c>
      <c r="D38" s="20">
        <v>2022</v>
      </c>
      <c r="E38" s="21" t="s">
        <v>108</v>
      </c>
      <c r="F38" s="22">
        <v>0</v>
      </c>
      <c r="G38" s="23">
        <v>38640</v>
      </c>
      <c r="H38" s="23">
        <v>200884</v>
      </c>
      <c r="I38" s="23">
        <v>29215</v>
      </c>
      <c r="J38" s="23">
        <v>0</v>
      </c>
      <c r="K38" s="24">
        <v>12735</v>
      </c>
      <c r="L38" s="25" t="s">
        <v>133</v>
      </c>
      <c r="M38" s="26">
        <v>0</v>
      </c>
      <c r="N38" s="26">
        <v>0</v>
      </c>
      <c r="O38" s="26">
        <v>4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7">
        <f t="shared" si="0"/>
        <v>4</v>
      </c>
      <c r="V38" s="28">
        <f t="shared" si="1"/>
        <v>281474</v>
      </c>
    </row>
    <row r="39" spans="1:22" x14ac:dyDescent="0.3">
      <c r="A39" s="19" t="s">
        <v>103</v>
      </c>
      <c r="B39" s="19" t="s">
        <v>109</v>
      </c>
      <c r="C39" s="20" t="s">
        <v>110</v>
      </c>
      <c r="D39" s="20">
        <v>2022</v>
      </c>
      <c r="E39" s="21" t="s">
        <v>32</v>
      </c>
      <c r="F39" s="22">
        <v>0</v>
      </c>
      <c r="G39" s="23">
        <v>254556</v>
      </c>
      <c r="H39" s="23">
        <v>81218</v>
      </c>
      <c r="I39" s="23">
        <v>0</v>
      </c>
      <c r="J39" s="23">
        <v>0</v>
      </c>
      <c r="K39" s="24">
        <v>26626</v>
      </c>
      <c r="L39" s="25" t="s">
        <v>133</v>
      </c>
      <c r="M39" s="26">
        <v>0</v>
      </c>
      <c r="N39" s="26">
        <v>0</v>
      </c>
      <c r="O39" s="26">
        <v>0</v>
      </c>
      <c r="P39" s="26">
        <v>16</v>
      </c>
      <c r="Q39" s="26">
        <v>3</v>
      </c>
      <c r="R39" s="26">
        <v>1</v>
      </c>
      <c r="S39" s="26">
        <v>0</v>
      </c>
      <c r="T39" s="26">
        <v>0</v>
      </c>
      <c r="U39" s="27">
        <f t="shared" si="0"/>
        <v>20</v>
      </c>
      <c r="V39" s="28">
        <f t="shared" si="1"/>
        <v>362400</v>
      </c>
    </row>
    <row r="40" spans="1:22" x14ac:dyDescent="0.3">
      <c r="A40" s="19" t="s">
        <v>111</v>
      </c>
      <c r="B40" s="19" t="s">
        <v>112</v>
      </c>
      <c r="C40" s="20" t="s">
        <v>113</v>
      </c>
      <c r="D40" s="20">
        <v>2022</v>
      </c>
      <c r="E40" s="21" t="s">
        <v>32</v>
      </c>
      <c r="F40" s="22">
        <v>0</v>
      </c>
      <c r="G40" s="23">
        <v>130896</v>
      </c>
      <c r="H40" s="23">
        <v>60707</v>
      </c>
      <c r="I40" s="23">
        <v>0</v>
      </c>
      <c r="J40" s="23">
        <v>0</v>
      </c>
      <c r="K40" s="24">
        <v>15315</v>
      </c>
      <c r="L40" s="25" t="s">
        <v>133</v>
      </c>
      <c r="M40" s="26">
        <v>0</v>
      </c>
      <c r="N40" s="26">
        <v>0</v>
      </c>
      <c r="O40" s="26">
        <v>0</v>
      </c>
      <c r="P40" s="26">
        <v>7</v>
      </c>
      <c r="Q40" s="26">
        <v>2</v>
      </c>
      <c r="R40" s="26">
        <v>1</v>
      </c>
      <c r="S40" s="26">
        <v>0</v>
      </c>
      <c r="T40" s="26">
        <v>0</v>
      </c>
      <c r="U40" s="27">
        <f t="shared" si="0"/>
        <v>10</v>
      </c>
      <c r="V40" s="28">
        <f t="shared" si="1"/>
        <v>206918</v>
      </c>
    </row>
    <row r="41" spans="1:22" x14ac:dyDescent="0.3">
      <c r="A41" s="19" t="s">
        <v>55</v>
      </c>
      <c r="B41" s="19" t="s">
        <v>114</v>
      </c>
      <c r="C41" s="20" t="s">
        <v>115</v>
      </c>
      <c r="D41" s="20">
        <v>2022</v>
      </c>
      <c r="E41" s="21" t="s">
        <v>32</v>
      </c>
      <c r="F41" s="22">
        <v>0</v>
      </c>
      <c r="G41" s="23">
        <v>198024</v>
      </c>
      <c r="H41" s="23">
        <v>80427</v>
      </c>
      <c r="I41" s="23">
        <v>1694</v>
      </c>
      <c r="J41" s="23">
        <v>0</v>
      </c>
      <c r="K41" s="24">
        <v>22366</v>
      </c>
      <c r="L41" s="25" t="s">
        <v>133</v>
      </c>
      <c r="M41" s="26">
        <v>0</v>
      </c>
      <c r="N41" s="26">
        <v>0</v>
      </c>
      <c r="O41" s="26">
        <v>18</v>
      </c>
      <c r="P41" s="26">
        <v>2</v>
      </c>
      <c r="Q41" s="26">
        <v>0</v>
      </c>
      <c r="R41" s="26">
        <v>0</v>
      </c>
      <c r="S41" s="26">
        <v>0</v>
      </c>
      <c r="T41" s="26">
        <v>0</v>
      </c>
      <c r="U41" s="27">
        <f t="shared" si="0"/>
        <v>20</v>
      </c>
      <c r="V41" s="28">
        <f t="shared" si="1"/>
        <v>302511</v>
      </c>
    </row>
    <row r="42" spans="1:22" x14ac:dyDescent="0.3">
      <c r="A42" s="19" t="s">
        <v>42</v>
      </c>
      <c r="B42" s="19" t="s">
        <v>116</v>
      </c>
      <c r="C42" s="20" t="s">
        <v>117</v>
      </c>
      <c r="D42" s="20">
        <v>2022</v>
      </c>
      <c r="E42" s="21" t="s">
        <v>32</v>
      </c>
      <c r="F42" s="22">
        <v>207628</v>
      </c>
      <c r="G42" s="23">
        <v>0</v>
      </c>
      <c r="H42" s="23">
        <v>18929</v>
      </c>
      <c r="I42" s="23">
        <v>0</v>
      </c>
      <c r="J42" s="23">
        <v>0</v>
      </c>
      <c r="K42" s="24">
        <v>20890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247447</v>
      </c>
    </row>
    <row r="43" spans="1:22" x14ac:dyDescent="0.3">
      <c r="A43" s="19" t="s">
        <v>118</v>
      </c>
      <c r="B43" s="19" t="s">
        <v>119</v>
      </c>
      <c r="C43" s="20" t="s">
        <v>120</v>
      </c>
      <c r="D43" s="20">
        <v>2022</v>
      </c>
      <c r="E43" s="21" t="s">
        <v>32</v>
      </c>
      <c r="F43" s="22">
        <v>0</v>
      </c>
      <c r="G43" s="23">
        <v>108660</v>
      </c>
      <c r="H43" s="23">
        <v>75326</v>
      </c>
      <c r="I43" s="23">
        <v>0</v>
      </c>
      <c r="J43" s="23">
        <v>1800</v>
      </c>
      <c r="K43" s="24">
        <v>14980</v>
      </c>
      <c r="L43" s="25" t="s">
        <v>133</v>
      </c>
      <c r="M43" s="26">
        <v>0</v>
      </c>
      <c r="N43" s="26">
        <v>0</v>
      </c>
      <c r="O43" s="26">
        <v>5</v>
      </c>
      <c r="P43" s="26">
        <v>5</v>
      </c>
      <c r="Q43" s="26">
        <v>0</v>
      </c>
      <c r="R43" s="26">
        <v>0</v>
      </c>
      <c r="S43" s="26">
        <v>0</v>
      </c>
      <c r="T43" s="26">
        <v>0</v>
      </c>
      <c r="U43" s="27">
        <f t="shared" si="0"/>
        <v>10</v>
      </c>
      <c r="V43" s="28">
        <f t="shared" si="1"/>
        <v>200766</v>
      </c>
    </row>
    <row r="44" spans="1:22" x14ac:dyDescent="0.3">
      <c r="A44" s="19" t="s">
        <v>118</v>
      </c>
      <c r="B44" s="19" t="s">
        <v>121</v>
      </c>
      <c r="C44" s="20" t="s">
        <v>122</v>
      </c>
      <c r="D44" s="20">
        <v>2022</v>
      </c>
      <c r="E44" s="21" t="s">
        <v>32</v>
      </c>
      <c r="F44" s="22">
        <v>0</v>
      </c>
      <c r="G44" s="23">
        <v>81252</v>
      </c>
      <c r="H44" s="23">
        <v>209028</v>
      </c>
      <c r="I44" s="23">
        <v>0</v>
      </c>
      <c r="J44" s="23">
        <v>5400</v>
      </c>
      <c r="K44" s="24">
        <v>24461</v>
      </c>
      <c r="L44" s="25" t="s">
        <v>133</v>
      </c>
      <c r="M44" s="26">
        <v>0</v>
      </c>
      <c r="N44" s="26">
        <v>0</v>
      </c>
      <c r="O44" s="26">
        <v>0</v>
      </c>
      <c r="P44" s="26">
        <v>3</v>
      </c>
      <c r="Q44" s="26">
        <v>3</v>
      </c>
      <c r="R44" s="26">
        <v>0</v>
      </c>
      <c r="S44" s="26">
        <v>0</v>
      </c>
      <c r="T44" s="26">
        <v>0</v>
      </c>
      <c r="U44" s="27">
        <f t="shared" si="0"/>
        <v>6</v>
      </c>
      <c r="V44" s="28">
        <f t="shared" si="1"/>
        <v>320141</v>
      </c>
    </row>
    <row r="45" spans="1:22" x14ac:dyDescent="0.3">
      <c r="A45" s="19" t="s">
        <v>55</v>
      </c>
      <c r="B45" s="19" t="s">
        <v>123</v>
      </c>
      <c r="C45" s="20" t="s">
        <v>124</v>
      </c>
      <c r="D45" s="20">
        <v>2022</v>
      </c>
      <c r="E45" s="21" t="s">
        <v>32</v>
      </c>
      <c r="F45" s="22">
        <v>0</v>
      </c>
      <c r="G45" s="23">
        <v>419340</v>
      </c>
      <c r="H45" s="23">
        <v>68664</v>
      </c>
      <c r="I45" s="23">
        <v>0</v>
      </c>
      <c r="J45" s="23">
        <v>0</v>
      </c>
      <c r="K45" s="24">
        <v>42946</v>
      </c>
      <c r="L45" s="25" t="s">
        <v>133</v>
      </c>
      <c r="M45" s="26">
        <v>0</v>
      </c>
      <c r="N45" s="26">
        <v>0</v>
      </c>
      <c r="O45" s="26">
        <v>30</v>
      </c>
      <c r="P45" s="26">
        <v>7</v>
      </c>
      <c r="Q45" s="26">
        <v>3</v>
      </c>
      <c r="R45" s="26">
        <v>0</v>
      </c>
      <c r="S45" s="26">
        <v>0</v>
      </c>
      <c r="T45" s="26">
        <v>0</v>
      </c>
      <c r="U45" s="27">
        <f t="shared" si="0"/>
        <v>40</v>
      </c>
      <c r="V45" s="28">
        <f t="shared" si="1"/>
        <v>530950</v>
      </c>
    </row>
    <row r="46" spans="1:22" x14ac:dyDescent="0.3">
      <c r="A46" s="19" t="s">
        <v>87</v>
      </c>
      <c r="B46" s="19" t="s">
        <v>125</v>
      </c>
      <c r="C46" s="20" t="s">
        <v>126</v>
      </c>
      <c r="D46" s="20">
        <v>2022</v>
      </c>
      <c r="E46" s="21" t="s">
        <v>32</v>
      </c>
      <c r="F46" s="22">
        <v>381299</v>
      </c>
      <c r="G46" s="23">
        <v>0</v>
      </c>
      <c r="H46" s="23">
        <v>152431</v>
      </c>
      <c r="I46" s="23">
        <v>2187</v>
      </c>
      <c r="J46" s="23">
        <v>0</v>
      </c>
      <c r="K46" s="24">
        <v>46755</v>
      </c>
      <c r="L46" s="25" t="s">
        <v>33</v>
      </c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582672</v>
      </c>
    </row>
    <row r="47" spans="1:22" x14ac:dyDescent="0.3">
      <c r="A47" s="19" t="s">
        <v>55</v>
      </c>
      <c r="B47" s="19" t="s">
        <v>127</v>
      </c>
      <c r="C47" s="20" t="s">
        <v>128</v>
      </c>
      <c r="D47" s="20">
        <v>2022</v>
      </c>
      <c r="E47" s="21" t="s">
        <v>32</v>
      </c>
      <c r="F47" s="22">
        <v>0</v>
      </c>
      <c r="G47" s="23">
        <v>498516</v>
      </c>
      <c r="H47" s="23">
        <v>87763</v>
      </c>
      <c r="I47" s="23">
        <v>0</v>
      </c>
      <c r="J47" s="23">
        <v>0</v>
      </c>
      <c r="K47" s="24">
        <v>54428</v>
      </c>
      <c r="L47" s="25" t="s">
        <v>133</v>
      </c>
      <c r="M47" s="26">
        <v>0</v>
      </c>
      <c r="N47" s="26">
        <v>18</v>
      </c>
      <c r="O47" s="26">
        <v>31</v>
      </c>
      <c r="P47" s="26">
        <v>4</v>
      </c>
      <c r="Q47" s="26">
        <v>0</v>
      </c>
      <c r="R47" s="26">
        <v>0</v>
      </c>
      <c r="S47" s="26">
        <v>0</v>
      </c>
      <c r="T47" s="26">
        <v>0</v>
      </c>
      <c r="U47" s="27">
        <f t="shared" si="0"/>
        <v>53</v>
      </c>
      <c r="V47" s="28">
        <f t="shared" si="1"/>
        <v>640707</v>
      </c>
    </row>
    <row r="48" spans="1:22" x14ac:dyDescent="0.3">
      <c r="A48" s="19" t="s">
        <v>118</v>
      </c>
      <c r="B48" s="19" t="s">
        <v>129</v>
      </c>
      <c r="C48" s="20" t="s">
        <v>130</v>
      </c>
      <c r="D48" s="20">
        <v>2022</v>
      </c>
      <c r="E48" s="21" t="s">
        <v>32</v>
      </c>
      <c r="F48" s="22">
        <v>0</v>
      </c>
      <c r="G48" s="23">
        <v>48816</v>
      </c>
      <c r="H48" s="23">
        <v>64680</v>
      </c>
      <c r="I48" s="23">
        <v>0</v>
      </c>
      <c r="J48" s="23">
        <v>0</v>
      </c>
      <c r="K48" s="24">
        <v>8364</v>
      </c>
      <c r="L48" s="25" t="s">
        <v>133</v>
      </c>
      <c r="M48" s="26">
        <v>0</v>
      </c>
      <c r="N48" s="26">
        <v>0</v>
      </c>
      <c r="O48" s="26">
        <v>1</v>
      </c>
      <c r="P48" s="26">
        <v>2</v>
      </c>
      <c r="Q48" s="26">
        <v>1</v>
      </c>
      <c r="R48" s="26">
        <v>0</v>
      </c>
      <c r="S48" s="26">
        <v>0</v>
      </c>
      <c r="T48" s="26">
        <v>0</v>
      </c>
      <c r="U48" s="27">
        <f t="shared" si="0"/>
        <v>4</v>
      </c>
      <c r="V48" s="28">
        <f t="shared" si="1"/>
        <v>121860</v>
      </c>
    </row>
    <row r="49" spans="1:22" x14ac:dyDescent="0.3">
      <c r="A49" s="19"/>
      <c r="B49" s="19"/>
      <c r="C49" s="20"/>
      <c r="D49" s="20"/>
      <c r="E49" s="21"/>
      <c r="F49" s="22"/>
      <c r="G49" s="23"/>
      <c r="H49" s="23"/>
      <c r="I49" s="23"/>
      <c r="J49" s="23"/>
      <c r="K49" s="24"/>
      <c r="L49" s="25"/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0</v>
      </c>
    </row>
    <row r="50" spans="1:22" x14ac:dyDescent="0.3">
      <c r="A50" s="19"/>
      <c r="B50" s="19"/>
      <c r="C50" s="20"/>
      <c r="D50" s="20"/>
      <c r="E50" s="21"/>
      <c r="F50" s="22"/>
      <c r="G50" s="23"/>
      <c r="H50" s="23"/>
      <c r="I50" s="23"/>
      <c r="J50" s="23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0</v>
      </c>
    </row>
    <row r="51" spans="1:22" x14ac:dyDescent="0.3">
      <c r="A51" s="19"/>
      <c r="B51" s="19"/>
      <c r="C51" s="20"/>
      <c r="D51" s="20"/>
      <c r="E51" s="21"/>
      <c r="F51" s="22"/>
      <c r="G51" s="23"/>
      <c r="H51" s="23"/>
      <c r="I51" s="23"/>
      <c r="J51" s="23"/>
      <c r="K51" s="24"/>
      <c r="L51" s="25"/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0</v>
      </c>
    </row>
    <row r="52" spans="1:22" x14ac:dyDescent="0.3">
      <c r="A52" s="19"/>
      <c r="B52" s="19"/>
      <c r="C52" s="20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  <row r="53" spans="1:22" x14ac:dyDescent="0.3">
      <c r="A53" s="19"/>
      <c r="B53" s="19"/>
      <c r="C53" s="20"/>
      <c r="D53" s="20"/>
      <c r="E53" s="21"/>
      <c r="F53" s="22"/>
      <c r="G53" s="23"/>
      <c r="H53" s="23"/>
      <c r="I53" s="23"/>
      <c r="J53" s="23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0</v>
      </c>
    </row>
    <row r="54" spans="1:22" x14ac:dyDescent="0.3">
      <c r="A54" s="19"/>
      <c r="B54" s="19"/>
      <c r="C54" s="20"/>
      <c r="D54" s="20"/>
      <c r="E54" s="21"/>
      <c r="F54" s="22"/>
      <c r="G54" s="23"/>
      <c r="H54" s="23"/>
      <c r="I54" s="23"/>
      <c r="J54" s="23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0</v>
      </c>
    </row>
    <row r="55" spans="1:22" x14ac:dyDescent="0.3">
      <c r="A55" s="19"/>
      <c r="B55" s="19"/>
      <c r="C55" s="20"/>
      <c r="D55" s="20"/>
      <c r="E55" s="21"/>
      <c r="F55" s="22"/>
      <c r="G55" s="23"/>
      <c r="H55" s="23"/>
      <c r="I55" s="23"/>
      <c r="J55" s="23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0</v>
      </c>
    </row>
    <row r="56" spans="1:22" x14ac:dyDescent="0.3">
      <c r="A56" s="19"/>
      <c r="B56" s="19"/>
      <c r="C56" s="20"/>
      <c r="D56" s="20"/>
      <c r="E56" s="21"/>
      <c r="F56" s="22"/>
      <c r="G56" s="23"/>
      <c r="H56" s="23"/>
      <c r="I56" s="23"/>
      <c r="J56" s="23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0</v>
      </c>
    </row>
    <row r="57" spans="1:22" x14ac:dyDescent="0.3">
      <c r="A57" s="19"/>
      <c r="B57" s="19"/>
      <c r="C57" s="20"/>
      <c r="D57" s="20"/>
      <c r="E57" s="21"/>
      <c r="F57" s="22"/>
      <c r="G57" s="23"/>
      <c r="H57" s="23"/>
      <c r="I57" s="23"/>
      <c r="J57" s="23"/>
      <c r="K57" s="24"/>
      <c r="L57" s="25"/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0</v>
      </c>
    </row>
    <row r="58" spans="1:22" x14ac:dyDescent="0.3">
      <c r="A58" s="19"/>
      <c r="B58" s="19"/>
      <c r="C58" s="20"/>
      <c r="D58" s="20"/>
      <c r="E58" s="21"/>
      <c r="F58" s="22"/>
      <c r="G58" s="23"/>
      <c r="H58" s="23"/>
      <c r="I58" s="23"/>
      <c r="J58" s="23"/>
      <c r="K58" s="24"/>
      <c r="L58" s="25"/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0</v>
      </c>
    </row>
  </sheetData>
  <autoFilter ref="A8:V8" xr:uid="{39807953-996A-4BFE-B936-709D3D2072EF}"/>
  <conditionalFormatting sqref="V9:V58">
    <cfRule type="cellIs" dxfId="3" priority="4" operator="lessThan">
      <formula>0</formula>
    </cfRule>
  </conditionalFormatting>
  <conditionalFormatting sqref="V9:V58">
    <cfRule type="expression" dxfId="2" priority="3">
      <formula>#REF!&lt;0</formula>
    </cfRule>
  </conditionalFormatting>
  <conditionalFormatting sqref="D9:D58">
    <cfRule type="expression" dxfId="1" priority="1">
      <formula>OR($D9&gt;2022,AND($D9&lt;2022,$D9&lt;&gt;""))</formula>
    </cfRule>
  </conditionalFormatting>
  <conditionalFormatting sqref="C9:C58">
    <cfRule type="expression" dxfId="0" priority="5">
      <formula>(#REF!&gt;1)</formula>
    </cfRule>
  </conditionalFormatting>
  <dataValidations count="3">
    <dataValidation type="list" allowBlank="1" showInputMessage="1" showErrorMessage="1" sqref="L9:L58" xr:uid="{078AE81F-47F8-4685-9872-9DA0E083EFAA}">
      <formula1>"N/A, FMR, Actual Rent"</formula1>
    </dataValidation>
    <dataValidation type="list" allowBlank="1" showInputMessage="1" showErrorMessage="1" sqref="E9:E58" xr:uid="{05CE4C06-7111-45B4-BCD3-D1C5AD257D13}">
      <formula1>"PH, TH, Joint TH &amp; PH-RRH, HMIS, SSO, TRA, PRA, SRA, S+C/SRO"</formula1>
    </dataValidation>
    <dataValidation allowBlank="1" showErrorMessage="1" sqref="A8:V8" xr:uid="{D7BE6E0A-ACB9-4D7B-AFC4-3EB95A6C172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2021-03-06T21:41:49Z</dcterms:created>
  <dcterms:modified xsi:type="dcterms:W3CDTF">2021-05-20T14:01:07Z</dcterms:modified>
</cp:coreProperties>
</file>