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NJ-500\"/>
    </mc:Choice>
  </mc:AlternateContent>
  <xr:revisionPtr revIDLastSave="0" documentId="13_ncr:1_{B0F65606-DDCF-4CB0-95FE-C4C2C472E1DD}" xr6:coauthVersionLast="46" xr6:coauthVersionMax="46" xr10:uidLastSave="{00000000-0000-0000-0000-000000000000}"/>
  <bookViews>
    <workbookView xWindow="-108" yWindow="-108" windowWidth="27288" windowHeight="17664" xr2:uid="{C26CB18C-8382-4F1F-9868-1EE3641D7E03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7" i="1" l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<sst xmlns="http://schemas.openxmlformats.org/spreadsheetml/2006/main" count="79" uniqueCount="62">
  <si>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</si>
  <si>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</si>
  <si>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</si>
  <si>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</si>
  <si>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</si>
  <si>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</si>
  <si>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</si>
  <si>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</si>
  <si>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</si>
  <si>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</si>
  <si>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</si>
  <si>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</si>
  <si>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</si>
  <si>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</si>
  <si>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</si>
  <si>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</si>
  <si>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</si>
  <si>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</si>
  <si>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</si>
  <si>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</si>
  <si>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</si>
  <si>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</si>
  <si>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</si>
  <si>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</si>
  <si>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</si>
  <si>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</si>
  <si>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</si>
  <si>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</si>
  <si>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NJ-516</t>
  </si>
  <si>
    <t>Alternatives, Inc.</t>
  </si>
  <si>
    <t>Warren County Lease Based 2019</t>
  </si>
  <si>
    <t>NJ0178L2F162013</t>
  </si>
  <si>
    <t>PH</t>
  </si>
  <si>
    <t/>
  </si>
  <si>
    <t>Newark</t>
  </si>
  <si>
    <t>Warren, Sussex, Hunterdon Counties CoC</t>
  </si>
  <si>
    <t>Family Promise of Sussex County</t>
  </si>
  <si>
    <t>EASTER SEALS NEW JERSEY</t>
  </si>
  <si>
    <t>ESNJ Warren HUD 2019</t>
  </si>
  <si>
    <t>NJ0179L2F162013</t>
  </si>
  <si>
    <t>New Jersey Housing and Mortgage Finance Agency</t>
  </si>
  <si>
    <t>Tri County HMIS FY2019</t>
  </si>
  <si>
    <t>NJ0180L2F162012</t>
  </si>
  <si>
    <t>Advance Housing, Inc.</t>
  </si>
  <si>
    <t>Sussex Supportive Living Program</t>
  </si>
  <si>
    <t>NJ0188L2F162013</t>
  </si>
  <si>
    <t>NJ DEPARTMENT OF COMMUNITY AFFAIRS</t>
  </si>
  <si>
    <t>3AS &amp; 3AW CoC Renewal 2019</t>
  </si>
  <si>
    <t>NJ0272L2F162010</t>
  </si>
  <si>
    <t>Northwest NJ Community Action Partnership, Inc.</t>
  </si>
  <si>
    <t>Renewal Grant Consolidation Application</t>
  </si>
  <si>
    <t>NJ0313L2F162008</t>
  </si>
  <si>
    <t>Demarest Farms Service and Operating Program</t>
  </si>
  <si>
    <t>NJ0317L2F162008</t>
  </si>
  <si>
    <t>2012 HUD Continuum of Care Program</t>
  </si>
  <si>
    <t>NJ0402L2F162007</t>
  </si>
  <si>
    <t>Permanent Supportive Housing for the Chronically Homeless</t>
  </si>
  <si>
    <t>NJ0564L2F162003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</si>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</sst>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2D51C-71D7-4C9A-9591-A92BE7DAD427}">
  <sheetPr codeName="Sheet248">
    <pageSetUpPr fitToPage="1"/>
  </sheetPr>
  <dimension ref="A1:V27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58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59</v>
      </c>
      <c r="B5" s="34">
        <f ca="1">SUM(OFFSET(V8,1,0,500,1))</f>
        <v>1258638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49008</v>
      </c>
      <c r="H9" s="23">
        <v>19049</v>
      </c>
      <c r="I9" s="23">
        <v>0</v>
      </c>
      <c r="J9" s="23">
        <v>0</v>
      </c>
      <c r="K9" s="24">
        <v>3947</v>
      </c>
      <c r="L9" s="25" t="s">
        <v>61</v>
      </c>
      <c r="M9" s="26">
        <v>0</v>
      </c>
      <c r="N9" s="26">
        <v>0</v>
      </c>
      <c r="O9" s="26">
        <v>4</v>
      </c>
      <c r="P9" s="26">
        <v>0</v>
      </c>
      <c r="Q9" s="26">
        <v>0</v>
      </c>
      <c r="R9" s="26">
        <v>0</v>
      </c>
      <c r="S9" s="26">
        <v>0</v>
      </c>
      <c r="T9" s="26">
        <v>0</v>
      </c>
      <c r="U9" s="27">
        <f t="shared" ref="U9:U27" si="0">SUM(M9:T9)</f>
        <v>4</v>
      </c>
      <c r="V9" s="28">
        <f t="shared" ref="V9:V27" si="1">SUM(F9:K9)</f>
        <v>72004</v>
      </c>
    </row>
    <row r="10" spans="1:22" x14ac:dyDescent="0.3">
      <c r="A10" s="19" t="s">
        <v>37</v>
      </c>
      <c r="B10" s="19" t="s">
        <v>38</v>
      </c>
      <c r="C10" s="20" t="s">
        <v>39</v>
      </c>
      <c r="D10" s="20">
        <v>2022</v>
      </c>
      <c r="E10" s="21" t="s">
        <v>32</v>
      </c>
      <c r="F10" s="22">
        <v>0</v>
      </c>
      <c r="G10" s="23">
        <v>0</v>
      </c>
      <c r="H10" s="23">
        <v>0</v>
      </c>
      <c r="I10" s="23">
        <v>9420</v>
      </c>
      <c r="J10" s="23">
        <v>0</v>
      </c>
      <c r="K10" s="24">
        <v>619</v>
      </c>
      <c r="L10" s="25" t="s">
        <v>33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10039</v>
      </c>
    </row>
    <row r="11" spans="1:22" x14ac:dyDescent="0.3">
      <c r="A11" s="19" t="s">
        <v>40</v>
      </c>
      <c r="B11" s="19" t="s">
        <v>41</v>
      </c>
      <c r="C11" s="20" t="s">
        <v>42</v>
      </c>
      <c r="D11" s="20">
        <v>2022</v>
      </c>
      <c r="E11" s="21" t="s">
        <v>15</v>
      </c>
      <c r="F11" s="22">
        <v>0</v>
      </c>
      <c r="G11" s="23">
        <v>0</v>
      </c>
      <c r="H11" s="23">
        <v>0</v>
      </c>
      <c r="I11" s="23">
        <v>0</v>
      </c>
      <c r="J11" s="23">
        <v>7457</v>
      </c>
      <c r="K11" s="24">
        <v>0</v>
      </c>
      <c r="L11" s="25" t="s">
        <v>33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7457</v>
      </c>
    </row>
    <row r="12" spans="1:22" x14ac:dyDescent="0.3">
      <c r="A12" s="19" t="s">
        <v>43</v>
      </c>
      <c r="B12" s="19" t="s">
        <v>44</v>
      </c>
      <c r="C12" s="20" t="s">
        <v>45</v>
      </c>
      <c r="D12" s="20">
        <v>2022</v>
      </c>
      <c r="E12" s="21" t="s">
        <v>32</v>
      </c>
      <c r="F12" s="22">
        <v>58696</v>
      </c>
      <c r="G12" s="23">
        <v>0</v>
      </c>
      <c r="H12" s="23">
        <v>30997</v>
      </c>
      <c r="I12" s="23">
        <v>0</v>
      </c>
      <c r="J12" s="23">
        <v>0</v>
      </c>
      <c r="K12" s="24">
        <v>5156</v>
      </c>
      <c r="L12" s="25" t="s">
        <v>33</v>
      </c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94849</v>
      </c>
    </row>
    <row r="13" spans="1:22" x14ac:dyDescent="0.3">
      <c r="A13" s="19" t="s">
        <v>46</v>
      </c>
      <c r="B13" s="19" t="s">
        <v>47</v>
      </c>
      <c r="C13" s="20" t="s">
        <v>48</v>
      </c>
      <c r="D13" s="20">
        <v>2022</v>
      </c>
      <c r="E13" s="21" t="s">
        <v>32</v>
      </c>
      <c r="F13" s="22">
        <v>0</v>
      </c>
      <c r="G13" s="23">
        <v>92256</v>
      </c>
      <c r="H13" s="23">
        <v>0</v>
      </c>
      <c r="I13" s="23">
        <v>0</v>
      </c>
      <c r="J13" s="23">
        <v>0</v>
      </c>
      <c r="K13" s="24">
        <v>5940</v>
      </c>
      <c r="L13" s="25" t="s">
        <v>61</v>
      </c>
      <c r="M13" s="26">
        <v>0</v>
      </c>
      <c r="N13" s="26">
        <v>0</v>
      </c>
      <c r="O13" s="26">
        <v>8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7">
        <f t="shared" si="0"/>
        <v>8</v>
      </c>
      <c r="V13" s="28">
        <f t="shared" si="1"/>
        <v>98196</v>
      </c>
    </row>
    <row r="14" spans="1:22" x14ac:dyDescent="0.3">
      <c r="A14" s="19" t="s">
        <v>49</v>
      </c>
      <c r="B14" s="19" t="s">
        <v>50</v>
      </c>
      <c r="C14" s="20" t="s">
        <v>51</v>
      </c>
      <c r="D14" s="20">
        <v>2022</v>
      </c>
      <c r="E14" s="21" t="s">
        <v>32</v>
      </c>
      <c r="F14" s="22">
        <v>297232</v>
      </c>
      <c r="G14" s="23">
        <v>0</v>
      </c>
      <c r="H14" s="23">
        <v>0</v>
      </c>
      <c r="I14" s="23">
        <v>21293</v>
      </c>
      <c r="J14" s="23">
        <v>0</v>
      </c>
      <c r="K14" s="24">
        <v>19714</v>
      </c>
      <c r="L14" s="25" t="s">
        <v>33</v>
      </c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338239</v>
      </c>
    </row>
    <row r="15" spans="1:22" x14ac:dyDescent="0.3">
      <c r="A15" s="19" t="s">
        <v>43</v>
      </c>
      <c r="B15" s="19" t="s">
        <v>52</v>
      </c>
      <c r="C15" s="20" t="s">
        <v>53</v>
      </c>
      <c r="D15" s="20">
        <v>2022</v>
      </c>
      <c r="E15" s="21" t="s">
        <v>32</v>
      </c>
      <c r="F15" s="22">
        <v>0</v>
      </c>
      <c r="G15" s="23">
        <v>0</v>
      </c>
      <c r="H15" s="23">
        <v>10980</v>
      </c>
      <c r="I15" s="23">
        <v>30368</v>
      </c>
      <c r="J15" s="23">
        <v>0</v>
      </c>
      <c r="K15" s="24">
        <v>2357</v>
      </c>
      <c r="L15" s="25" t="s">
        <v>33</v>
      </c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43705</v>
      </c>
    </row>
    <row r="16" spans="1:22" x14ac:dyDescent="0.3">
      <c r="A16" s="19" t="s">
        <v>36</v>
      </c>
      <c r="B16" s="19" t="s">
        <v>54</v>
      </c>
      <c r="C16" s="20" t="s">
        <v>55</v>
      </c>
      <c r="D16" s="20">
        <v>2022</v>
      </c>
      <c r="E16" s="21" t="s">
        <v>32</v>
      </c>
      <c r="F16" s="22">
        <v>0</v>
      </c>
      <c r="G16" s="23">
        <v>250020</v>
      </c>
      <c r="H16" s="23">
        <v>62976</v>
      </c>
      <c r="I16" s="23">
        <v>0</v>
      </c>
      <c r="J16" s="23">
        <v>0</v>
      </c>
      <c r="K16" s="24">
        <v>19880</v>
      </c>
      <c r="L16" s="25" t="s">
        <v>60</v>
      </c>
      <c r="M16" s="26">
        <v>0</v>
      </c>
      <c r="N16" s="26">
        <v>0</v>
      </c>
      <c r="O16" s="26">
        <v>9</v>
      </c>
      <c r="P16" s="26">
        <v>9</v>
      </c>
      <c r="Q16" s="26">
        <v>0</v>
      </c>
      <c r="R16" s="26">
        <v>0</v>
      </c>
      <c r="S16" s="26">
        <v>0</v>
      </c>
      <c r="T16" s="26">
        <v>0</v>
      </c>
      <c r="U16" s="27">
        <f t="shared" si="0"/>
        <v>18</v>
      </c>
      <c r="V16" s="28">
        <f t="shared" si="1"/>
        <v>332876</v>
      </c>
    </row>
    <row r="17" spans="1:22" x14ac:dyDescent="0.3">
      <c r="A17" s="19" t="s">
        <v>36</v>
      </c>
      <c r="B17" s="19" t="s">
        <v>56</v>
      </c>
      <c r="C17" s="20" t="s">
        <v>57</v>
      </c>
      <c r="D17" s="20">
        <v>2022</v>
      </c>
      <c r="E17" s="21" t="s">
        <v>32</v>
      </c>
      <c r="F17" s="22">
        <v>0</v>
      </c>
      <c r="G17" s="23">
        <v>197424</v>
      </c>
      <c r="H17" s="23">
        <v>45672</v>
      </c>
      <c r="I17" s="23">
        <v>0</v>
      </c>
      <c r="J17" s="23">
        <v>0</v>
      </c>
      <c r="K17" s="24">
        <v>18177</v>
      </c>
      <c r="L17" s="25" t="s">
        <v>60</v>
      </c>
      <c r="M17" s="26">
        <v>0</v>
      </c>
      <c r="N17" s="26">
        <v>0</v>
      </c>
      <c r="O17" s="26">
        <v>12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7">
        <f t="shared" si="0"/>
        <v>12</v>
      </c>
      <c r="V17" s="28">
        <f t="shared" si="1"/>
        <v>261273</v>
      </c>
    </row>
    <row r="18" spans="1:22" x14ac:dyDescent="0.3">
      <c r="A18" s="19"/>
      <c r="B18" s="19"/>
      <c r="C18" s="20"/>
      <c r="D18" s="20"/>
      <c r="E18" s="21"/>
      <c r="F18" s="22"/>
      <c r="G18" s="23"/>
      <c r="H18" s="23"/>
      <c r="I18" s="23"/>
      <c r="J18" s="23"/>
      <c r="K18" s="24"/>
      <c r="L18" s="25"/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0</v>
      </c>
    </row>
    <row r="19" spans="1:22" x14ac:dyDescent="0.3">
      <c r="A19" s="19"/>
      <c r="B19" s="19"/>
      <c r="C19" s="20"/>
      <c r="D19" s="20"/>
      <c r="E19" s="21"/>
      <c r="F19" s="22"/>
      <c r="G19" s="23"/>
      <c r="H19" s="23"/>
      <c r="I19" s="23"/>
      <c r="J19" s="23"/>
      <c r="K19" s="24"/>
      <c r="L19" s="25"/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0</v>
      </c>
    </row>
    <row r="20" spans="1:22" x14ac:dyDescent="0.3">
      <c r="A20" s="19"/>
      <c r="B20" s="19"/>
      <c r="C20" s="20"/>
      <c r="D20" s="20"/>
      <c r="E20" s="21"/>
      <c r="F20" s="22"/>
      <c r="G20" s="23"/>
      <c r="H20" s="23"/>
      <c r="I20" s="23"/>
      <c r="J20" s="23"/>
      <c r="K20" s="24"/>
      <c r="L20" s="25"/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0</v>
      </c>
    </row>
    <row r="21" spans="1:22" x14ac:dyDescent="0.3">
      <c r="A21" s="19"/>
      <c r="B21" s="19"/>
      <c r="C21" s="20"/>
      <c r="D21" s="20"/>
      <c r="E21" s="21"/>
      <c r="F21" s="22"/>
      <c r="G21" s="23"/>
      <c r="H21" s="23"/>
      <c r="I21" s="23"/>
      <c r="J21" s="23"/>
      <c r="K21" s="24"/>
      <c r="L21" s="25"/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0</v>
      </c>
    </row>
    <row r="22" spans="1:22" x14ac:dyDescent="0.3">
      <c r="A22" s="19"/>
      <c r="B22" s="19"/>
      <c r="C22" s="20"/>
      <c r="D22" s="20"/>
      <c r="E22" s="21"/>
      <c r="F22" s="22"/>
      <c r="G22" s="23"/>
      <c r="H22" s="23"/>
      <c r="I22" s="23"/>
      <c r="J22" s="23"/>
      <c r="K22" s="24"/>
      <c r="L22" s="25"/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0</v>
      </c>
    </row>
    <row r="23" spans="1:22" x14ac:dyDescent="0.3">
      <c r="A23" s="19"/>
      <c r="B23" s="19"/>
      <c r="C23" s="20"/>
      <c r="D23" s="20"/>
      <c r="E23" s="21"/>
      <c r="F23" s="22"/>
      <c r="G23" s="23"/>
      <c r="H23" s="23"/>
      <c r="I23" s="23"/>
      <c r="J23" s="23"/>
      <c r="K23" s="24"/>
      <c r="L23" s="25"/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0</v>
      </c>
    </row>
    <row r="24" spans="1:22" x14ac:dyDescent="0.3">
      <c r="A24" s="19"/>
      <c r="B24" s="19"/>
      <c r="C24" s="20"/>
      <c r="D24" s="20"/>
      <c r="E24" s="21"/>
      <c r="F24" s="22"/>
      <c r="G24" s="23"/>
      <c r="H24" s="23"/>
      <c r="I24" s="23"/>
      <c r="J24" s="23"/>
      <c r="K24" s="24"/>
      <c r="L24" s="25"/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0</v>
      </c>
    </row>
    <row r="25" spans="1:22" x14ac:dyDescent="0.3">
      <c r="A25" s="19"/>
      <c r="B25" s="19"/>
      <c r="C25" s="20"/>
      <c r="D25" s="20"/>
      <c r="E25" s="21"/>
      <c r="F25" s="22"/>
      <c r="G25" s="23"/>
      <c r="H25" s="23"/>
      <c r="I25" s="23"/>
      <c r="J25" s="23"/>
      <c r="K25" s="24"/>
      <c r="L25" s="25"/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0</v>
      </c>
    </row>
    <row r="26" spans="1:22" x14ac:dyDescent="0.3">
      <c r="A26" s="19"/>
      <c r="B26" s="19"/>
      <c r="C26" s="20"/>
      <c r="D26" s="20"/>
      <c r="E26" s="21"/>
      <c r="F26" s="22"/>
      <c r="G26" s="23"/>
      <c r="H26" s="23"/>
      <c r="I26" s="23"/>
      <c r="J26" s="23"/>
      <c r="K26" s="24"/>
      <c r="L26" s="25"/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0</v>
      </c>
    </row>
    <row r="27" spans="1:22" x14ac:dyDescent="0.3">
      <c r="A27" s="19"/>
      <c r="B27" s="19"/>
      <c r="C27" s="20"/>
      <c r="D27" s="20"/>
      <c r="E27" s="21"/>
      <c r="F27" s="22"/>
      <c r="G27" s="23"/>
      <c r="H27" s="23"/>
      <c r="I27" s="23"/>
      <c r="J27" s="23"/>
      <c r="K27" s="24"/>
      <c r="L27" s="25"/>
      <c r="M27" s="26"/>
      <c r="N27" s="26"/>
      <c r="O27" s="26"/>
      <c r="P27" s="26"/>
      <c r="Q27" s="26"/>
      <c r="R27" s="26"/>
      <c r="S27" s="26"/>
      <c r="T27" s="26"/>
      <c r="U27" s="27">
        <f t="shared" si="0"/>
        <v>0</v>
      </c>
      <c r="V27" s="28">
        <f t="shared" si="1"/>
        <v>0</v>
      </c>
    </row>
  </sheetData>
  <autoFilter ref="A8:V8" xr:uid="{4687EAFF-F599-4BC5-8F8C-C3732298B971}"/>
  <conditionalFormatting sqref="V9:V27">
    <cfRule type="cellIs" dxfId="3" priority="4" operator="lessThan">
      <formula>0</formula>
    </cfRule>
  </conditionalFormatting>
  <conditionalFormatting sqref="V9:V27">
    <cfRule type="expression" dxfId="2" priority="2">
      <formula>#REF!&lt;0</formula>
    </cfRule>
  </conditionalFormatting>
  <conditionalFormatting sqref="D9:D27">
    <cfRule type="expression" dxfId="1" priority="1">
      <formula>OR($D9&gt;2022,AND($D9&lt;2022,$D9&lt;&gt;""))</formula>
    </cfRule>
  </conditionalFormatting>
  <conditionalFormatting sqref="C9:C27">
    <cfRule type="expression" dxfId="0" priority="5">
      <formula>(#REF!&gt;1)</formula>
    </cfRule>
  </conditionalFormatting>
  <dataValidations count="3">
    <dataValidation type="list" allowBlank="1" showInputMessage="1" showErrorMessage="1" sqref="L9:L27" xr:uid="{68179B5B-CE5A-4436-B5A8-932CA1E8CBE7}">
      <formula1>"N/A, FMR, Actual Rent"</formula1>
    </dataValidation>
    <dataValidation type="list" allowBlank="1" showInputMessage="1" showErrorMessage="1" sqref="E9:E27" xr:uid="{DD3C2943-B9F4-472E-ABD1-0D6B0D15990B}">
      <formula1>"PH, TH, Joint TH &amp; PH-RRH, HMIS, SSO, TRA, PRA, SRA, S+C/SRO"</formula1>
    </dataValidation>
    <dataValidation allowBlank="1" showErrorMessage="1" sqref="A8:V8" xr:uid="{2A6F1882-2BD4-4FD9-B419-C5B3F9CA7677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2021-03-06T21:41:52Z</dcterms:created>
  <dcterms:modified xsi:type="dcterms:W3CDTF">2021-05-20T14:01:05Z</dcterms:modified>
</cp:coreProperties>
</file>