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J-500\"/>
    </mc:Choice>
  </mc:AlternateContent>
  <xr:revisionPtr revIDLastSave="0" documentId="13_ncr:1_{11C4319E-E896-4524-9824-40286E207D4B}" xr6:coauthVersionLast="46" xr6:coauthVersionMax="46" xr10:uidLastSave="{00000000-0000-0000-0000-000000000000}"/>
  <bookViews>
    <workbookView xWindow="-108" yWindow="-108" windowWidth="27288" windowHeight="17664" xr2:uid="{3E4348AD-2F3F-4865-B94C-2B03F9660103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<sst xmlns="http://schemas.openxmlformats.org/spreadsheetml/2006/main" count="119" uniqueCount="72">
  <si>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</si>
  <si>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</si>
  <si>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</si>
  <si>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</si>
  <si>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</si>
  <si>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</si>
  <si>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</si>
  <si>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</si>
  <si>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</si>
  <si>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</si>
  <si>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</si>
  <si>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</si>
  <si>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</si>
  <si>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</si>
  <si>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</si>
  <si>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</si>
  <si>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</si>
  <si>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</si>
  <si>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</si>
  <si>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</si>
  <si>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</si>
  <si>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</si>
  <si>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</si>
  <si>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</si>
  <si>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</si>
  <si>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</si>
  <si>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</si>
  <si>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</si>
  <si>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NJ-515</t>
  </si>
  <si>
    <t>Elizabeth/Union County CoC</t>
  </si>
  <si>
    <t>Bridgeway Supportive Housing 2019</t>
  </si>
  <si>
    <t>NJ0156L2F152013</t>
  </si>
  <si>
    <t>PH</t>
  </si>
  <si>
    <t/>
  </si>
  <si>
    <t>Newark</t>
  </si>
  <si>
    <t>County of Union New Jersey</t>
  </si>
  <si>
    <t>Bridgeway/Elizabeth Housing Authority 20U 2019</t>
  </si>
  <si>
    <t>NJ0157L2F152013</t>
  </si>
  <si>
    <t>Bridgeway/Elizabeth Housing Authority 2019 45U</t>
  </si>
  <si>
    <t>NJ0158L2F152013</t>
  </si>
  <si>
    <t>Bridgeway/Plainfield Housing Authority 25 U 2019</t>
  </si>
  <si>
    <t>NJ0159L2F152013</t>
  </si>
  <si>
    <t>Community Access Unlimited 96 &amp;116 West Grand 2019</t>
  </si>
  <si>
    <t>NJ0160L2F152013</t>
  </si>
  <si>
    <t>Community Access Unlimited Jacques 2019</t>
  </si>
  <si>
    <t>NJ0162L2F152013</t>
  </si>
  <si>
    <t>Homefirst/Plainfield Housing Authority 35U 2019</t>
  </si>
  <si>
    <t>NJ0171L2F152013</t>
  </si>
  <si>
    <t>Gateway YMCA I-PH 2019</t>
  </si>
  <si>
    <t>NJ0173L2F152013</t>
  </si>
  <si>
    <t>YWCA 2019</t>
  </si>
  <si>
    <t>NJ0174L2F152013</t>
  </si>
  <si>
    <t>Bridgeway/Plainfield Housing Authority 15 U 2019</t>
  </si>
  <si>
    <t>NJ0271L2F152011</t>
  </si>
  <si>
    <t>Gateway YMCA 14U-CH Fam 2019</t>
  </si>
  <si>
    <t>NJ0311L2F152008</t>
  </si>
  <si>
    <t>Community Access Institute Colonial/Morse 2019</t>
  </si>
  <si>
    <t>NJ0334L2F152010</t>
  </si>
  <si>
    <t>Bridgeway/Plainfield Housing Authority 11 U 2019</t>
  </si>
  <si>
    <t>NJ0389L2F152009</t>
  </si>
  <si>
    <t>Gateway YMCA Madison 2019</t>
  </si>
  <si>
    <t>NJ0392L2F152009</t>
  </si>
  <si>
    <t>Housing Authority of the City of Elizabeth 2019</t>
  </si>
  <si>
    <t>NJ0483L2F152005</t>
  </si>
  <si>
    <t>Covenant House New Jersey - UC 2019</t>
  </si>
  <si>
    <t>NJ0538L2F152004</t>
  </si>
  <si>
    <t>Elizabeth Coalition to House the Homeless/Gateway YMCA Joint TH &amp; PH-RRH 2019</t>
  </si>
  <si>
    <t>NJ0563L2F152003</t>
  </si>
  <si>
    <t>Joint TH &amp; PH-RRH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</si>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</sst>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8A83F-4DFD-4A67-8EF4-99A9F7DE7877}">
  <sheetPr codeName="Sheet247">
    <pageSetUpPr fitToPage="1"/>
  </sheetPr>
  <dimension ref="A1:V3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29</v>
      </c>
      <c r="C3" s="31"/>
      <c r="D3" s="31"/>
      <c r="E3" s="31"/>
      <c r="F3" s="31"/>
      <c r="G3" s="32"/>
    </row>
    <row r="4" spans="1:22" ht="14.4" customHeight="1" x14ac:dyDescent="0.3">
      <c r="A4" s="33" t="s">
        <v>69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70</v>
      </c>
      <c r="B5" s="34">
        <f ca="1">SUM(OFFSET(V8,1,0,500,1))</f>
        <v>4908185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14737</v>
      </c>
      <c r="I9" s="23">
        <v>13690</v>
      </c>
      <c r="J9" s="23">
        <v>0</v>
      </c>
      <c r="K9" s="24">
        <v>1722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5" si="0">SUM(M9:T9)</f>
        <v>0</v>
      </c>
      <c r="V9" s="28">
        <f t="shared" ref="V9:V35" si="1">SUM(F9:K9)</f>
        <v>30149</v>
      </c>
    </row>
    <row r="10" spans="1:22" x14ac:dyDescent="0.3">
      <c r="A10" s="19" t="s">
        <v>29</v>
      </c>
      <c r="B10" s="19" t="s">
        <v>36</v>
      </c>
      <c r="C10" s="20" t="s">
        <v>37</v>
      </c>
      <c r="D10" s="20">
        <v>2022</v>
      </c>
      <c r="E10" s="21" t="s">
        <v>32</v>
      </c>
      <c r="F10" s="22">
        <v>0</v>
      </c>
      <c r="G10" s="23">
        <v>325920</v>
      </c>
      <c r="H10" s="23">
        <v>0</v>
      </c>
      <c r="I10" s="23">
        <v>0</v>
      </c>
      <c r="J10" s="23">
        <v>0</v>
      </c>
      <c r="K10" s="24">
        <v>16918</v>
      </c>
      <c r="L10" s="25" t="s">
        <v>71</v>
      </c>
      <c r="M10" s="26">
        <v>0</v>
      </c>
      <c r="N10" s="26">
        <v>0</v>
      </c>
      <c r="O10" s="26">
        <v>20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20</v>
      </c>
      <c r="V10" s="28">
        <f t="shared" si="1"/>
        <v>342838</v>
      </c>
    </row>
    <row r="11" spans="1:22" x14ac:dyDescent="0.3">
      <c r="A11" s="19" t="s">
        <v>29</v>
      </c>
      <c r="B11" s="19" t="s">
        <v>38</v>
      </c>
      <c r="C11" s="20" t="s">
        <v>39</v>
      </c>
      <c r="D11" s="20">
        <v>2022</v>
      </c>
      <c r="E11" s="21" t="s">
        <v>32</v>
      </c>
      <c r="F11" s="22">
        <v>0</v>
      </c>
      <c r="G11" s="23">
        <v>811188</v>
      </c>
      <c r="H11" s="23">
        <v>0</v>
      </c>
      <c r="I11" s="23">
        <v>0</v>
      </c>
      <c r="J11" s="23">
        <v>0</v>
      </c>
      <c r="K11" s="24">
        <v>41877</v>
      </c>
      <c r="L11" s="25" t="s">
        <v>71</v>
      </c>
      <c r="M11" s="26">
        <v>0</v>
      </c>
      <c r="N11" s="26">
        <v>0</v>
      </c>
      <c r="O11" s="26">
        <v>30</v>
      </c>
      <c r="P11" s="26">
        <v>11</v>
      </c>
      <c r="Q11" s="26">
        <v>3</v>
      </c>
      <c r="R11" s="26">
        <v>1</v>
      </c>
      <c r="S11" s="26">
        <v>0</v>
      </c>
      <c r="T11" s="26">
        <v>0</v>
      </c>
      <c r="U11" s="27">
        <f t="shared" si="0"/>
        <v>45</v>
      </c>
      <c r="V11" s="28">
        <f t="shared" si="1"/>
        <v>853065</v>
      </c>
    </row>
    <row r="12" spans="1:22" x14ac:dyDescent="0.3">
      <c r="A12" s="19" t="s">
        <v>29</v>
      </c>
      <c r="B12" s="19" t="s">
        <v>40</v>
      </c>
      <c r="C12" s="20" t="s">
        <v>41</v>
      </c>
      <c r="D12" s="20">
        <v>2022</v>
      </c>
      <c r="E12" s="21" t="s">
        <v>32</v>
      </c>
      <c r="F12" s="22">
        <v>0</v>
      </c>
      <c r="G12" s="23">
        <v>431952</v>
      </c>
      <c r="H12" s="23">
        <v>0</v>
      </c>
      <c r="I12" s="23">
        <v>0</v>
      </c>
      <c r="J12" s="23">
        <v>0</v>
      </c>
      <c r="K12" s="24">
        <v>22387</v>
      </c>
      <c r="L12" s="25" t="s">
        <v>71</v>
      </c>
      <c r="M12" s="26">
        <v>0</v>
      </c>
      <c r="N12" s="26">
        <v>0</v>
      </c>
      <c r="O12" s="26">
        <v>21</v>
      </c>
      <c r="P12" s="26">
        <v>2</v>
      </c>
      <c r="Q12" s="26">
        <v>2</v>
      </c>
      <c r="R12" s="26">
        <v>0</v>
      </c>
      <c r="S12" s="26">
        <v>0</v>
      </c>
      <c r="T12" s="26">
        <v>0</v>
      </c>
      <c r="U12" s="27">
        <f t="shared" si="0"/>
        <v>25</v>
      </c>
      <c r="V12" s="28">
        <f t="shared" si="1"/>
        <v>454339</v>
      </c>
    </row>
    <row r="13" spans="1:22" x14ac:dyDescent="0.3">
      <c r="A13" s="19" t="s">
        <v>29</v>
      </c>
      <c r="B13" s="19" t="s">
        <v>42</v>
      </c>
      <c r="C13" s="20" t="s">
        <v>43</v>
      </c>
      <c r="D13" s="20">
        <v>2022</v>
      </c>
      <c r="E13" s="21" t="s">
        <v>32</v>
      </c>
      <c r="F13" s="22">
        <v>66319</v>
      </c>
      <c r="G13" s="23">
        <v>0</v>
      </c>
      <c r="H13" s="23">
        <v>40235</v>
      </c>
      <c r="I13" s="23">
        <v>9229</v>
      </c>
      <c r="J13" s="23">
        <v>0</v>
      </c>
      <c r="K13" s="24">
        <v>6540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122323</v>
      </c>
    </row>
    <row r="14" spans="1:22" x14ac:dyDescent="0.3">
      <c r="A14" s="19" t="s">
        <v>29</v>
      </c>
      <c r="B14" s="19" t="s">
        <v>44</v>
      </c>
      <c r="C14" s="20" t="s">
        <v>45</v>
      </c>
      <c r="D14" s="20">
        <v>2022</v>
      </c>
      <c r="E14" s="21" t="s">
        <v>32</v>
      </c>
      <c r="F14" s="22">
        <v>0</v>
      </c>
      <c r="G14" s="23">
        <v>0</v>
      </c>
      <c r="H14" s="23">
        <v>21000</v>
      </c>
      <c r="I14" s="23">
        <v>116136</v>
      </c>
      <c r="J14" s="23">
        <v>48117</v>
      </c>
      <c r="K14" s="24">
        <v>10698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195951</v>
      </c>
    </row>
    <row r="15" spans="1:22" x14ac:dyDescent="0.3">
      <c r="A15" s="19" t="s">
        <v>29</v>
      </c>
      <c r="B15" s="19" t="s">
        <v>46</v>
      </c>
      <c r="C15" s="20" t="s">
        <v>47</v>
      </c>
      <c r="D15" s="20">
        <v>2022</v>
      </c>
      <c r="E15" s="21" t="s">
        <v>32</v>
      </c>
      <c r="F15" s="22">
        <v>0</v>
      </c>
      <c r="G15" s="23">
        <v>601752</v>
      </c>
      <c r="H15" s="23">
        <v>0</v>
      </c>
      <c r="I15" s="23">
        <v>0</v>
      </c>
      <c r="J15" s="23">
        <v>0</v>
      </c>
      <c r="K15" s="24">
        <v>31173</v>
      </c>
      <c r="L15" s="25" t="s">
        <v>71</v>
      </c>
      <c r="M15" s="26">
        <v>0</v>
      </c>
      <c r="N15" s="26">
        <v>0</v>
      </c>
      <c r="O15" s="26">
        <v>29</v>
      </c>
      <c r="P15" s="26">
        <v>4</v>
      </c>
      <c r="Q15" s="26">
        <v>2</v>
      </c>
      <c r="R15" s="26">
        <v>0</v>
      </c>
      <c r="S15" s="26">
        <v>0</v>
      </c>
      <c r="T15" s="26">
        <v>0</v>
      </c>
      <c r="U15" s="27">
        <f t="shared" si="0"/>
        <v>35</v>
      </c>
      <c r="V15" s="28">
        <f t="shared" si="1"/>
        <v>632925</v>
      </c>
    </row>
    <row r="16" spans="1:22" x14ac:dyDescent="0.3">
      <c r="A16" s="19" t="s">
        <v>29</v>
      </c>
      <c r="B16" s="19" t="s">
        <v>48</v>
      </c>
      <c r="C16" s="20" t="s">
        <v>49</v>
      </c>
      <c r="D16" s="20">
        <v>2022</v>
      </c>
      <c r="E16" s="21" t="s">
        <v>32</v>
      </c>
      <c r="F16" s="22">
        <v>180146</v>
      </c>
      <c r="G16" s="23">
        <v>0</v>
      </c>
      <c r="H16" s="23">
        <v>141044</v>
      </c>
      <c r="I16" s="23">
        <v>0</v>
      </c>
      <c r="J16" s="23">
        <v>0</v>
      </c>
      <c r="K16" s="24">
        <v>18714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339904</v>
      </c>
    </row>
    <row r="17" spans="1:22" x14ac:dyDescent="0.3">
      <c r="A17" s="19" t="s">
        <v>29</v>
      </c>
      <c r="B17" s="19" t="s">
        <v>50</v>
      </c>
      <c r="C17" s="20" t="s">
        <v>51</v>
      </c>
      <c r="D17" s="20">
        <v>2022</v>
      </c>
      <c r="E17" s="21" t="s">
        <v>32</v>
      </c>
      <c r="F17" s="22">
        <v>172523</v>
      </c>
      <c r="G17" s="23">
        <v>0</v>
      </c>
      <c r="H17" s="23">
        <v>52421</v>
      </c>
      <c r="I17" s="23">
        <v>42731</v>
      </c>
      <c r="J17" s="23">
        <v>0</v>
      </c>
      <c r="K17" s="24">
        <v>14266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281941</v>
      </c>
    </row>
    <row r="18" spans="1:22" x14ac:dyDescent="0.3">
      <c r="A18" s="19" t="s">
        <v>29</v>
      </c>
      <c r="B18" s="19" t="s">
        <v>52</v>
      </c>
      <c r="C18" s="20" t="s">
        <v>53</v>
      </c>
      <c r="D18" s="20">
        <v>2022</v>
      </c>
      <c r="E18" s="21" t="s">
        <v>32</v>
      </c>
      <c r="F18" s="22">
        <v>0</v>
      </c>
      <c r="G18" s="23">
        <v>247860</v>
      </c>
      <c r="H18" s="23">
        <v>0</v>
      </c>
      <c r="I18" s="23">
        <v>0</v>
      </c>
      <c r="J18" s="23">
        <v>0</v>
      </c>
      <c r="K18" s="24">
        <v>12852</v>
      </c>
      <c r="L18" s="25" t="s">
        <v>71</v>
      </c>
      <c r="M18" s="26">
        <v>0</v>
      </c>
      <c r="N18" s="26">
        <v>0</v>
      </c>
      <c r="O18" s="26">
        <v>14</v>
      </c>
      <c r="P18" s="26">
        <v>1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15</v>
      </c>
      <c r="V18" s="28">
        <f t="shared" si="1"/>
        <v>260712</v>
      </c>
    </row>
    <row r="19" spans="1:22" x14ac:dyDescent="0.3">
      <c r="A19" s="19" t="s">
        <v>29</v>
      </c>
      <c r="B19" s="19" t="s">
        <v>54</v>
      </c>
      <c r="C19" s="20" t="s">
        <v>55</v>
      </c>
      <c r="D19" s="20">
        <v>2022</v>
      </c>
      <c r="E19" s="21" t="s">
        <v>32</v>
      </c>
      <c r="F19" s="22">
        <v>303531</v>
      </c>
      <c r="G19" s="23">
        <v>0</v>
      </c>
      <c r="H19" s="23">
        <v>9250</v>
      </c>
      <c r="I19" s="23">
        <v>168597</v>
      </c>
      <c r="J19" s="23">
        <v>0</v>
      </c>
      <c r="K19" s="24">
        <v>24472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505850</v>
      </c>
    </row>
    <row r="20" spans="1:22" x14ac:dyDescent="0.3">
      <c r="A20" s="19" t="s">
        <v>29</v>
      </c>
      <c r="B20" s="19" t="s">
        <v>56</v>
      </c>
      <c r="C20" s="20" t="s">
        <v>57</v>
      </c>
      <c r="D20" s="20">
        <v>2022</v>
      </c>
      <c r="E20" s="21" t="s">
        <v>32</v>
      </c>
      <c r="F20" s="22">
        <v>0</v>
      </c>
      <c r="G20" s="23">
        <v>0</v>
      </c>
      <c r="H20" s="23">
        <v>0</v>
      </c>
      <c r="I20" s="23">
        <v>32121</v>
      </c>
      <c r="J20" s="23">
        <v>0</v>
      </c>
      <c r="K20" s="24">
        <v>1620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33741</v>
      </c>
    </row>
    <row r="21" spans="1:22" x14ac:dyDescent="0.3">
      <c r="A21" s="19" t="s">
        <v>29</v>
      </c>
      <c r="B21" s="19" t="s">
        <v>58</v>
      </c>
      <c r="C21" s="20" t="s">
        <v>59</v>
      </c>
      <c r="D21" s="20">
        <v>2022</v>
      </c>
      <c r="E21" s="21" t="s">
        <v>32</v>
      </c>
      <c r="F21" s="22">
        <v>0</v>
      </c>
      <c r="G21" s="23">
        <v>179256</v>
      </c>
      <c r="H21" s="23">
        <v>0</v>
      </c>
      <c r="I21" s="23">
        <v>0</v>
      </c>
      <c r="J21" s="23">
        <v>0</v>
      </c>
      <c r="K21" s="24">
        <v>8917</v>
      </c>
      <c r="L21" s="25" t="s">
        <v>71</v>
      </c>
      <c r="M21" s="26">
        <v>0</v>
      </c>
      <c r="N21" s="26">
        <v>0</v>
      </c>
      <c r="O21" s="26">
        <v>11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11</v>
      </c>
      <c r="V21" s="28">
        <f t="shared" si="1"/>
        <v>188173</v>
      </c>
    </row>
    <row r="22" spans="1:22" x14ac:dyDescent="0.3">
      <c r="A22" s="19" t="s">
        <v>29</v>
      </c>
      <c r="B22" s="19" t="s">
        <v>60</v>
      </c>
      <c r="C22" s="20" t="s">
        <v>61</v>
      </c>
      <c r="D22" s="20">
        <v>2022</v>
      </c>
      <c r="E22" s="21" t="s">
        <v>32</v>
      </c>
      <c r="F22" s="22">
        <v>0</v>
      </c>
      <c r="G22" s="23">
        <v>0</v>
      </c>
      <c r="H22" s="23">
        <v>84484</v>
      </c>
      <c r="I22" s="23">
        <v>0</v>
      </c>
      <c r="J22" s="23">
        <v>0</v>
      </c>
      <c r="K22" s="24">
        <v>5913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90397</v>
      </c>
    </row>
    <row r="23" spans="1:22" x14ac:dyDescent="0.3">
      <c r="A23" s="19" t="s">
        <v>29</v>
      </c>
      <c r="B23" s="19" t="s">
        <v>62</v>
      </c>
      <c r="C23" s="20" t="s">
        <v>63</v>
      </c>
      <c r="D23" s="20">
        <v>2022</v>
      </c>
      <c r="E23" s="21" t="s">
        <v>32</v>
      </c>
      <c r="F23" s="22">
        <v>0</v>
      </c>
      <c r="G23" s="23">
        <v>143988</v>
      </c>
      <c r="H23" s="23">
        <v>0</v>
      </c>
      <c r="I23" s="23">
        <v>0</v>
      </c>
      <c r="J23" s="23">
        <v>0</v>
      </c>
      <c r="K23" s="24">
        <v>37</v>
      </c>
      <c r="L23" s="25" t="s">
        <v>71</v>
      </c>
      <c r="M23" s="26">
        <v>0</v>
      </c>
      <c r="N23" s="26">
        <v>1</v>
      </c>
      <c r="O23" s="26">
        <v>1</v>
      </c>
      <c r="P23" s="26">
        <v>1</v>
      </c>
      <c r="Q23" s="26">
        <v>0</v>
      </c>
      <c r="R23" s="26">
        <v>2</v>
      </c>
      <c r="S23" s="26">
        <v>1</v>
      </c>
      <c r="T23" s="26">
        <v>0</v>
      </c>
      <c r="U23" s="27">
        <f t="shared" si="0"/>
        <v>6</v>
      </c>
      <c r="V23" s="28">
        <f t="shared" si="1"/>
        <v>144025</v>
      </c>
    </row>
    <row r="24" spans="1:22" x14ac:dyDescent="0.3">
      <c r="A24" s="19" t="s">
        <v>29</v>
      </c>
      <c r="B24" s="19" t="s">
        <v>64</v>
      </c>
      <c r="C24" s="20" t="s">
        <v>65</v>
      </c>
      <c r="D24" s="20">
        <v>2022</v>
      </c>
      <c r="E24" s="21" t="s">
        <v>32</v>
      </c>
      <c r="F24" s="22">
        <v>0</v>
      </c>
      <c r="G24" s="23">
        <v>118296</v>
      </c>
      <c r="H24" s="23">
        <v>0</v>
      </c>
      <c r="I24" s="23">
        <v>0</v>
      </c>
      <c r="J24" s="23">
        <v>0</v>
      </c>
      <c r="K24" s="24">
        <v>6673</v>
      </c>
      <c r="L24" s="25" t="s">
        <v>71</v>
      </c>
      <c r="M24" s="26">
        <v>0</v>
      </c>
      <c r="N24" s="26">
        <v>0</v>
      </c>
      <c r="O24" s="26">
        <v>0</v>
      </c>
      <c r="P24" s="26">
        <v>6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6</v>
      </c>
      <c r="V24" s="28">
        <f t="shared" si="1"/>
        <v>124969</v>
      </c>
    </row>
    <row r="25" spans="1:22" x14ac:dyDescent="0.3">
      <c r="A25" s="19" t="s">
        <v>29</v>
      </c>
      <c r="B25" s="19" t="s">
        <v>66</v>
      </c>
      <c r="C25" s="20" t="s">
        <v>67</v>
      </c>
      <c r="D25" s="20">
        <v>2022</v>
      </c>
      <c r="E25" s="21" t="s">
        <v>68</v>
      </c>
      <c r="F25" s="22">
        <v>0</v>
      </c>
      <c r="G25" s="23">
        <v>124332</v>
      </c>
      <c r="H25" s="23">
        <v>65000</v>
      </c>
      <c r="I25" s="23">
        <v>100000</v>
      </c>
      <c r="J25" s="23">
        <v>0</v>
      </c>
      <c r="K25" s="24">
        <v>17551</v>
      </c>
      <c r="L25" s="25" t="s">
        <v>71</v>
      </c>
      <c r="M25" s="26">
        <v>0</v>
      </c>
      <c r="N25" s="26">
        <v>0</v>
      </c>
      <c r="O25" s="26">
        <v>4</v>
      </c>
      <c r="P25" s="26">
        <v>3</v>
      </c>
      <c r="Q25" s="26">
        <v>0</v>
      </c>
      <c r="R25" s="26">
        <v>0</v>
      </c>
      <c r="S25" s="26">
        <v>0</v>
      </c>
      <c r="T25" s="26">
        <v>0</v>
      </c>
      <c r="U25" s="27">
        <f t="shared" si="0"/>
        <v>7</v>
      </c>
      <c r="V25" s="28">
        <f t="shared" si="1"/>
        <v>306883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</sheetData>
  <autoFilter ref="A8:V8" xr:uid="{52E70BFF-4438-452A-B75E-85935175C82B}"/>
  <conditionalFormatting sqref="V9:V35">
    <cfRule type="cellIs" dxfId="3" priority="4" operator="lessThan">
      <formula>0</formula>
    </cfRule>
  </conditionalFormatting>
  <conditionalFormatting sqref="V9:V35">
    <cfRule type="expression" dxfId="2" priority="2">
      <formula>#REF!&lt;0</formula>
    </cfRule>
  </conditionalFormatting>
  <conditionalFormatting sqref="D9:D35">
    <cfRule type="expression" dxfId="1" priority="1">
      <formula>OR($D9&gt;2022,AND($D9&lt;2022,$D9&lt;&gt;""))</formula>
    </cfRule>
  </conditionalFormatting>
  <conditionalFormatting sqref="C9:C35">
    <cfRule type="expression" dxfId="0" priority="5">
      <formula>(#REF!&gt;1)</formula>
    </cfRule>
  </conditionalFormatting>
  <dataValidations count="3">
    <dataValidation type="list" allowBlank="1" showInputMessage="1" showErrorMessage="1" sqref="L9:L35" xr:uid="{585CBCD7-96B3-4F1F-AAE0-06146380D137}">
      <formula1>"N/A, FMR, Actual Rent"</formula1>
    </dataValidation>
    <dataValidation type="list" allowBlank="1" showInputMessage="1" showErrorMessage="1" sqref="E9:E35" xr:uid="{C51E53F6-9663-4E5E-9154-AF89AEDC978B}">
      <formula1>"PH, TH, Joint TH &amp; PH-RRH, HMIS, SSO, TRA, PRA, SRA, S+C/SRO"</formula1>
    </dataValidation>
    <dataValidation allowBlank="1" showErrorMessage="1" sqref="A8:V8" xr:uid="{228E26C6-38C9-452F-BD54-E757F53D3A87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2021-03-06T21:41:52Z</dcterms:created>
  <dcterms:modified xsi:type="dcterms:W3CDTF">2021-05-20T14:01:05Z</dcterms:modified>
</cp:coreProperties>
</file>