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DCAF5240-FC24-4CB4-8FDF-E5381044A9DD}" xr6:coauthVersionLast="46" xr6:coauthVersionMax="46" xr10:uidLastSave="{00000000-0000-0000-0000-000000000000}"/>
  <bookViews>
    <workbookView xWindow="-108" yWindow="-108" windowWidth="27288" windowHeight="17664" xr2:uid="{E0B11BFC-C6A9-4AFE-9AD5-62DD5827846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<sst xmlns="http://schemas.openxmlformats.org/spreadsheetml/2006/main" count="89" uniqueCount="68">
  <si>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</si>
  <si>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</si>
  <si>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</si>
  <si>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</si>
  <si>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</si>
  <si>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</si>
  <si>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</si>
  <si>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</si>
  <si>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</si>
  <si>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</si>
  <si>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</si>
  <si>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</si>
  <si>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</si>
  <si>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</si>
  <si>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</si>
  <si>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</si>
  <si>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</si>
  <si>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</si>
  <si>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</si>
  <si>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</si>
  <si>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</si>
  <si>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</si>
  <si>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</si>
  <si>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</si>
  <si>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</si>
  <si>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</si>
  <si>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</si>
  <si>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</si>
  <si>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NJ-511</t>
  </si>
  <si>
    <t>New Jersey Housing and Mortgage Finance Agency</t>
  </si>
  <si>
    <t>Passaic HMIS FY 2019</t>
  </si>
  <si>
    <t>NJ0129L2F112013</t>
  </si>
  <si>
    <t/>
  </si>
  <si>
    <t>Newark</t>
  </si>
  <si>
    <t>Paterson/Passaic County CoC</t>
  </si>
  <si>
    <t>Passaic County Department of Human Services</t>
  </si>
  <si>
    <t>CUMAC/ECHO, Inc.</t>
  </si>
  <si>
    <t>Place of Promise</t>
  </si>
  <si>
    <t>NJ0132L2F112013</t>
  </si>
  <si>
    <t>PH</t>
  </si>
  <si>
    <t>NJ DEPARTMENT OF COMMUNITY AFFAIRS</t>
  </si>
  <si>
    <t>3PY CoC Renewal 2019</t>
  </si>
  <si>
    <t>NJ0190L2F112013</t>
  </si>
  <si>
    <t>Passaic County Sponsor Based Housing First NJ0242</t>
  </si>
  <si>
    <t>NJ0242L2F112006</t>
  </si>
  <si>
    <t>Passaic County Project Based Housing First NJ0329</t>
  </si>
  <si>
    <t>NJ0329L2F112010</t>
  </si>
  <si>
    <t>Passaic County Tenant Based Housing First (NJ0364)</t>
  </si>
  <si>
    <t>NJ0364L2F112006</t>
  </si>
  <si>
    <t>Passaic County Housing First Leasing NJ0365</t>
  </si>
  <si>
    <t>NJ0365L2F112006</t>
  </si>
  <si>
    <t>Straight &amp; Narrow, Inc.</t>
  </si>
  <si>
    <t>Straight &amp; Narrow SRO</t>
  </si>
  <si>
    <t>NJ0460L2F112007</t>
  </si>
  <si>
    <t>First Call for Help dba NJ 211 Partnership</t>
  </si>
  <si>
    <t>A Place Called Home</t>
  </si>
  <si>
    <t>NJ0530L2F112004</t>
  </si>
  <si>
    <t>SSO</t>
  </si>
  <si>
    <t>Heart of Hannah Women's Center Inc.</t>
  </si>
  <si>
    <t>Heart of Hannah Last Step Rapid ReHousing 2019</t>
  </si>
  <si>
    <t>NJ0531L2F112004</t>
  </si>
  <si>
    <t>St. Joseph's Hosp. and Med. Ctr.</t>
  </si>
  <si>
    <t>PATH-CSS Supportive Housing Services</t>
  </si>
  <si>
    <t>NJ0623L2F112001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</si>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</sst>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5E26E-358C-4015-9655-F845B5DBA9DB}">
  <sheetPr codeName="Sheet243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64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65</v>
      </c>
      <c r="B5" s="34">
        <f ca="1">SUM(OFFSET(V8,1,0,500,1))</f>
        <v>4651579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47667</v>
      </c>
      <c r="K9" s="24">
        <v>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47667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88915</v>
      </c>
      <c r="G10" s="23">
        <v>0</v>
      </c>
      <c r="H10" s="23">
        <v>0</v>
      </c>
      <c r="I10" s="23">
        <v>0</v>
      </c>
      <c r="J10" s="23">
        <v>0</v>
      </c>
      <c r="K10" s="24">
        <v>1269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90184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0</v>
      </c>
      <c r="G11" s="23">
        <v>894900</v>
      </c>
      <c r="H11" s="23">
        <v>0</v>
      </c>
      <c r="I11" s="23">
        <v>0</v>
      </c>
      <c r="J11" s="23">
        <v>0</v>
      </c>
      <c r="K11" s="24">
        <v>65516</v>
      </c>
      <c r="L11" s="25" t="s">
        <v>67</v>
      </c>
      <c r="M11" s="26">
        <v>95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95</v>
      </c>
      <c r="V11" s="28">
        <f t="shared" si="1"/>
        <v>960416</v>
      </c>
    </row>
    <row r="12" spans="1:22" x14ac:dyDescent="0.3">
      <c r="A12" s="19" t="s">
        <v>35</v>
      </c>
      <c r="B12" s="19" t="s">
        <v>43</v>
      </c>
      <c r="C12" s="20" t="s">
        <v>44</v>
      </c>
      <c r="D12" s="20">
        <v>2022</v>
      </c>
      <c r="E12" s="21" t="s">
        <v>39</v>
      </c>
      <c r="F12" s="22">
        <v>0</v>
      </c>
      <c r="G12" s="23">
        <v>689592</v>
      </c>
      <c r="H12" s="23">
        <v>0</v>
      </c>
      <c r="I12" s="23">
        <v>0</v>
      </c>
      <c r="J12" s="23">
        <v>0</v>
      </c>
      <c r="K12" s="24">
        <v>38902</v>
      </c>
      <c r="L12" s="25" t="s">
        <v>67</v>
      </c>
      <c r="M12" s="26">
        <v>0</v>
      </c>
      <c r="N12" s="26">
        <v>10</v>
      </c>
      <c r="O12" s="26">
        <v>20</v>
      </c>
      <c r="P12" s="26">
        <v>2</v>
      </c>
      <c r="Q12" s="26">
        <v>4</v>
      </c>
      <c r="R12" s="26">
        <v>1</v>
      </c>
      <c r="S12" s="26">
        <v>0</v>
      </c>
      <c r="T12" s="26">
        <v>0</v>
      </c>
      <c r="U12" s="27">
        <f t="shared" si="0"/>
        <v>37</v>
      </c>
      <c r="V12" s="28">
        <f t="shared" si="1"/>
        <v>728494</v>
      </c>
    </row>
    <row r="13" spans="1:22" x14ac:dyDescent="0.3">
      <c r="A13" s="19" t="s">
        <v>35</v>
      </c>
      <c r="B13" s="19" t="s">
        <v>45</v>
      </c>
      <c r="C13" s="20" t="s">
        <v>46</v>
      </c>
      <c r="D13" s="20">
        <v>2022</v>
      </c>
      <c r="E13" s="21" t="s">
        <v>39</v>
      </c>
      <c r="F13" s="22">
        <v>0</v>
      </c>
      <c r="G13" s="23">
        <v>302016</v>
      </c>
      <c r="H13" s="23">
        <v>0</v>
      </c>
      <c r="I13" s="23">
        <v>0</v>
      </c>
      <c r="J13" s="23">
        <v>0</v>
      </c>
      <c r="K13" s="24">
        <v>17324</v>
      </c>
      <c r="L13" s="25" t="s">
        <v>66</v>
      </c>
      <c r="M13" s="26">
        <v>0</v>
      </c>
      <c r="N13" s="26">
        <v>4</v>
      </c>
      <c r="O13" s="26">
        <v>4</v>
      </c>
      <c r="P13" s="26">
        <v>8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16</v>
      </c>
      <c r="V13" s="28">
        <f t="shared" si="1"/>
        <v>319340</v>
      </c>
    </row>
    <row r="14" spans="1:22" x14ac:dyDescent="0.3">
      <c r="A14" s="19" t="s">
        <v>35</v>
      </c>
      <c r="B14" s="19" t="s">
        <v>47</v>
      </c>
      <c r="C14" s="20" t="s">
        <v>48</v>
      </c>
      <c r="D14" s="20">
        <v>2022</v>
      </c>
      <c r="E14" s="21" t="s">
        <v>39</v>
      </c>
      <c r="F14" s="22">
        <v>0</v>
      </c>
      <c r="G14" s="23">
        <v>1246476</v>
      </c>
      <c r="H14" s="23">
        <v>0</v>
      </c>
      <c r="I14" s="23">
        <v>0</v>
      </c>
      <c r="J14" s="23">
        <v>0</v>
      </c>
      <c r="K14" s="24">
        <v>67735</v>
      </c>
      <c r="L14" s="25" t="s">
        <v>67</v>
      </c>
      <c r="M14" s="26">
        <v>0</v>
      </c>
      <c r="N14" s="26">
        <v>0</v>
      </c>
      <c r="O14" s="26">
        <v>47</v>
      </c>
      <c r="P14" s="26">
        <v>6</v>
      </c>
      <c r="Q14" s="26">
        <v>8</v>
      </c>
      <c r="R14" s="26">
        <v>2</v>
      </c>
      <c r="S14" s="26">
        <v>0</v>
      </c>
      <c r="T14" s="26">
        <v>0</v>
      </c>
      <c r="U14" s="27">
        <f t="shared" si="0"/>
        <v>63</v>
      </c>
      <c r="V14" s="28">
        <f t="shared" si="1"/>
        <v>1314211</v>
      </c>
    </row>
    <row r="15" spans="1:22" x14ac:dyDescent="0.3">
      <c r="A15" s="19" t="s">
        <v>35</v>
      </c>
      <c r="B15" s="19" t="s">
        <v>49</v>
      </c>
      <c r="C15" s="20" t="s">
        <v>50</v>
      </c>
      <c r="D15" s="20">
        <v>2022</v>
      </c>
      <c r="E15" s="21" t="s">
        <v>39</v>
      </c>
      <c r="F15" s="22">
        <v>88077</v>
      </c>
      <c r="G15" s="23">
        <v>0</v>
      </c>
      <c r="H15" s="23">
        <v>0</v>
      </c>
      <c r="I15" s="23">
        <v>6628</v>
      </c>
      <c r="J15" s="23">
        <v>0</v>
      </c>
      <c r="K15" s="24">
        <v>4921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99626</v>
      </c>
    </row>
    <row r="16" spans="1:22" x14ac:dyDescent="0.3">
      <c r="A16" s="19" t="s">
        <v>51</v>
      </c>
      <c r="B16" s="19" t="s">
        <v>52</v>
      </c>
      <c r="C16" s="20" t="s">
        <v>53</v>
      </c>
      <c r="D16" s="20">
        <v>2022</v>
      </c>
      <c r="E16" s="21" t="s">
        <v>39</v>
      </c>
      <c r="F16" s="22">
        <v>0</v>
      </c>
      <c r="G16" s="23">
        <v>564000</v>
      </c>
      <c r="H16" s="23">
        <v>0</v>
      </c>
      <c r="I16" s="23">
        <v>0</v>
      </c>
      <c r="J16" s="23">
        <v>0</v>
      </c>
      <c r="K16" s="24">
        <v>34482</v>
      </c>
      <c r="L16" s="25" t="s">
        <v>66</v>
      </c>
      <c r="M16" s="26">
        <v>50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50</v>
      </c>
      <c r="V16" s="28">
        <f t="shared" si="1"/>
        <v>598482</v>
      </c>
    </row>
    <row r="17" spans="1:22" x14ac:dyDescent="0.3">
      <c r="A17" s="19" t="s">
        <v>54</v>
      </c>
      <c r="B17" s="19" t="s">
        <v>55</v>
      </c>
      <c r="C17" s="20" t="s">
        <v>56</v>
      </c>
      <c r="D17" s="20">
        <v>2022</v>
      </c>
      <c r="E17" s="21" t="s">
        <v>57</v>
      </c>
      <c r="F17" s="22">
        <v>0</v>
      </c>
      <c r="G17" s="23">
        <v>0</v>
      </c>
      <c r="H17" s="23">
        <v>90977</v>
      </c>
      <c r="I17" s="23">
        <v>0</v>
      </c>
      <c r="J17" s="23">
        <v>0</v>
      </c>
      <c r="K17" s="24">
        <v>9023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100000</v>
      </c>
    </row>
    <row r="18" spans="1:22" x14ac:dyDescent="0.3">
      <c r="A18" s="19" t="s">
        <v>58</v>
      </c>
      <c r="B18" s="19" t="s">
        <v>59</v>
      </c>
      <c r="C18" s="20" t="s">
        <v>60</v>
      </c>
      <c r="D18" s="20">
        <v>2022</v>
      </c>
      <c r="E18" s="21" t="s">
        <v>39</v>
      </c>
      <c r="F18" s="22">
        <v>0</v>
      </c>
      <c r="G18" s="23">
        <v>140964</v>
      </c>
      <c r="H18" s="23">
        <v>48600</v>
      </c>
      <c r="I18" s="23">
        <v>0</v>
      </c>
      <c r="J18" s="23">
        <v>0</v>
      </c>
      <c r="K18" s="24">
        <v>11360</v>
      </c>
      <c r="L18" s="25" t="s">
        <v>66</v>
      </c>
      <c r="M18" s="26">
        <v>0</v>
      </c>
      <c r="N18" s="26">
        <v>0</v>
      </c>
      <c r="O18" s="26">
        <v>4</v>
      </c>
      <c r="P18" s="26">
        <v>2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7</v>
      </c>
      <c r="V18" s="28">
        <f t="shared" si="1"/>
        <v>200924</v>
      </c>
    </row>
    <row r="19" spans="1:22" x14ac:dyDescent="0.3">
      <c r="A19" s="19" t="s">
        <v>61</v>
      </c>
      <c r="B19" s="19" t="s">
        <v>62</v>
      </c>
      <c r="C19" s="20" t="s">
        <v>63</v>
      </c>
      <c r="D19" s="20">
        <v>2022</v>
      </c>
      <c r="E19" s="21" t="s">
        <v>39</v>
      </c>
      <c r="F19" s="22">
        <v>0</v>
      </c>
      <c r="G19" s="23">
        <v>150360</v>
      </c>
      <c r="H19" s="23">
        <v>29354</v>
      </c>
      <c r="I19" s="23">
        <v>0</v>
      </c>
      <c r="J19" s="23">
        <v>0</v>
      </c>
      <c r="K19" s="24">
        <v>12521</v>
      </c>
      <c r="L19" s="25" t="s">
        <v>66</v>
      </c>
      <c r="M19" s="26">
        <v>0</v>
      </c>
      <c r="N19" s="26">
        <v>10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10</v>
      </c>
      <c r="V19" s="28">
        <f t="shared" si="1"/>
        <v>192235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8843238C-3D37-4557-9BF0-8750352F7422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F46C2EE7-6040-4833-891D-075EBF213CA6}">
      <formula1>"N/A, FMR, Actual Rent"</formula1>
    </dataValidation>
    <dataValidation type="list" allowBlank="1" showInputMessage="1" showErrorMessage="1" sqref="E9:E29" xr:uid="{52408529-7D1E-4D8D-B82B-D207B1828E1D}">
      <formula1>"PH, TH, Joint TH &amp; PH-RRH, HMIS, SSO, TRA, PRA, SRA, S+C/SRO"</formula1>
    </dataValidation>
    <dataValidation allowBlank="1" showErrorMessage="1" sqref="A8:V8" xr:uid="{CCEB30CE-A88D-4086-90C8-71724293C5A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2021-03-06T21:41:54Z</dcterms:created>
  <dcterms:modified xsi:type="dcterms:W3CDTF">2021-05-20T14:01:04Z</dcterms:modified>
</cp:coreProperties>
</file>