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3955843E-6C64-4C82-8EA7-D36E7BBDA940}" xr6:coauthVersionLast="46" xr6:coauthVersionMax="46" xr10:uidLastSave="{00000000-0000-0000-0000-000000000000}"/>
  <bookViews>
    <workbookView xWindow="-108" yWindow="-108" windowWidth="27288" windowHeight="17664" xr2:uid="{EC5CF7FD-6985-41DF-AFD7-FBD20E6AA81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<sst xmlns="http://schemas.openxmlformats.org/spreadsheetml/2006/main" count="149" uniqueCount="95">
  <si>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</si>
  <si>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</si>
  <si>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</si>
  <si>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</si>
  <si>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</si>
  <si>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</si>
  <si>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</si>
  <si>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</si>
  <si>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</si>
  <si>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</si>
  <si>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</si>
  <si>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</si>
  <si>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</si>
  <si>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</si>
  <si>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</si>
  <si>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</si>
  <si>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</si>
  <si>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</si>
  <si>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</si>
  <si>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</si>
  <si>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</si>
  <si>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</si>
  <si>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</si>
  <si>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</si>
  <si>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</si>
  <si>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</si>
  <si>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</si>
  <si>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</si>
  <si>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NJ-503</t>
  </si>
  <si>
    <t>New Jersey Housing and Mortgage Finance Agency</t>
  </si>
  <si>
    <t>Southern NJ HMIS FY2019</t>
  </si>
  <si>
    <t>NJ0033L2F032012</t>
  </si>
  <si>
    <t/>
  </si>
  <si>
    <t>Newark</t>
  </si>
  <si>
    <t>Camden City &amp; County/Gloucester, Cape May, Cumberland Counties CoC</t>
  </si>
  <si>
    <t>Community Planning and Advocacy Council (CPAC)</t>
  </si>
  <si>
    <t>Collaborative Support Programs of New Jersey</t>
  </si>
  <si>
    <t>Camden Housing First</t>
  </si>
  <si>
    <t>NJ0034L2F032008</t>
  </si>
  <si>
    <t>PH</t>
  </si>
  <si>
    <t>Community Planning and Advocacy Council</t>
  </si>
  <si>
    <t>Camden Housing First 2011 (CPAC)</t>
  </si>
  <si>
    <t>NJ0036L2F032019</t>
  </si>
  <si>
    <t>Volunteers Of America Delaware Valley Inc</t>
  </si>
  <si>
    <t>Camden County Supportive Housing</t>
  </si>
  <si>
    <t>NJ0041L2F032013</t>
  </si>
  <si>
    <t>Camden County Council On Economic Opportunity, Inc.</t>
  </si>
  <si>
    <t>OMAR 2019</t>
  </si>
  <si>
    <t>NJ0046L2F032012</t>
  </si>
  <si>
    <t>Center For Family Services,Inc.</t>
  </si>
  <si>
    <t>CFS Mother Child Permanent Housing</t>
  </si>
  <si>
    <t>NJ0073L2F032013</t>
  </si>
  <si>
    <t>Cape May County</t>
  </si>
  <si>
    <t>CoC Permanent Supportive Housing Program Grants</t>
  </si>
  <si>
    <t>NJ0181L2F032007</t>
  </si>
  <si>
    <t>NJ DEPARTMENT OF COMMUNITY AFFAIRS</t>
  </si>
  <si>
    <t>3AY CoC Renewal 2019</t>
  </si>
  <si>
    <t>NJ0200L2F032012</t>
  </si>
  <si>
    <t>3AD &amp; 3AJ CoC Renewal 2019</t>
  </si>
  <si>
    <t>NJ0209L2F032012</t>
  </si>
  <si>
    <t>ACENDA INC.</t>
  </si>
  <si>
    <t>Cape Rental Assistance</t>
  </si>
  <si>
    <t>NJ0249L2F032006</t>
  </si>
  <si>
    <t>CFS Tanyard Oaks</t>
  </si>
  <si>
    <t>NJ0259L2F032011</t>
  </si>
  <si>
    <t>Cape Leasing Samaritan 2010</t>
  </si>
  <si>
    <t>NJ0314L2F032007</t>
  </si>
  <si>
    <t>3AQ CoC Renewal 2019</t>
  </si>
  <si>
    <t>NJ0336L2F032010</t>
  </si>
  <si>
    <t>CFS Victims of Domestic Violence</t>
  </si>
  <si>
    <t>NJ0348L2F032008</t>
  </si>
  <si>
    <t>CFS Vicitims of DV Cumberland</t>
  </si>
  <si>
    <t>NJ0375L2F032009</t>
  </si>
  <si>
    <t>Renewal CoC Camden Shelter Plus Care Program FY2019</t>
  </si>
  <si>
    <t>NJ0380L2F032009</t>
  </si>
  <si>
    <t>Cumberland County Shelter Plus Care</t>
  </si>
  <si>
    <t>NJ0393L2F032028</t>
  </si>
  <si>
    <t>Moving Forward Southern NJ</t>
  </si>
  <si>
    <t>NJ0440L2F032006</t>
  </si>
  <si>
    <t>A. Wright/Liberty Place 2019</t>
  </si>
  <si>
    <t>NJ0441L2F032006</t>
  </si>
  <si>
    <t>CFS Rapid Permanent Rapid Re-Housing DV &amp; Aging out Youth</t>
  </si>
  <si>
    <t>NJ0442L2F032006</t>
  </si>
  <si>
    <t>Oaks Integrated Care</t>
  </si>
  <si>
    <t>Oaks Integrated Care Housing for Chronically Homeless Individuals and Veterans</t>
  </si>
  <si>
    <t>NJ0501L2F032004</t>
  </si>
  <si>
    <t>CFS Coordinated Entry and Assessement</t>
  </si>
  <si>
    <t>NJ0545L2F032003</t>
  </si>
  <si>
    <t>SSO</t>
  </si>
  <si>
    <t>Cape Leasing 2018</t>
  </si>
  <si>
    <t>NJ0569L2F032002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</si>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</sst>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F4B0-8AAC-4652-A941-D33BE849501F}">
  <sheetPr codeName="Sheet236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91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92</v>
      </c>
      <c r="B5" s="34">
        <f ca="1">SUM(OFFSET(V8,1,0,500,1))</f>
        <v>3678812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50192</v>
      </c>
      <c r="K9" s="24">
        <v>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41" si="0">SUM(M9:T9)</f>
        <v>0</v>
      </c>
      <c r="V9" s="28">
        <f t="shared" ref="V9:V41" si="1">SUM(F9:K9)</f>
        <v>50192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278616</v>
      </c>
      <c r="H10" s="23">
        <v>0</v>
      </c>
      <c r="I10" s="23">
        <v>0</v>
      </c>
      <c r="J10" s="23">
        <v>0</v>
      </c>
      <c r="K10" s="24">
        <v>22687</v>
      </c>
      <c r="L10" s="25" t="s">
        <v>94</v>
      </c>
      <c r="M10" s="26">
        <v>0</v>
      </c>
      <c r="N10" s="26">
        <v>2</v>
      </c>
      <c r="O10" s="26">
        <v>27</v>
      </c>
      <c r="P10" s="26">
        <v>0</v>
      </c>
      <c r="Q10" s="26">
        <v>1</v>
      </c>
      <c r="R10" s="26">
        <v>0</v>
      </c>
      <c r="S10" s="26">
        <v>0</v>
      </c>
      <c r="T10" s="26">
        <v>0</v>
      </c>
      <c r="U10" s="27">
        <f t="shared" si="0"/>
        <v>30</v>
      </c>
      <c r="V10" s="28">
        <f t="shared" si="1"/>
        <v>301303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39</v>
      </c>
      <c r="F11" s="22">
        <v>901935</v>
      </c>
      <c r="G11" s="23">
        <v>0</v>
      </c>
      <c r="H11" s="23">
        <v>64850</v>
      </c>
      <c r="I11" s="23">
        <v>60844</v>
      </c>
      <c r="J11" s="23">
        <v>0</v>
      </c>
      <c r="K11" s="24">
        <v>31564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1059193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39</v>
      </c>
      <c r="F12" s="22">
        <v>96141</v>
      </c>
      <c r="G12" s="23">
        <v>0</v>
      </c>
      <c r="H12" s="23">
        <v>0</v>
      </c>
      <c r="I12" s="23">
        <v>1020</v>
      </c>
      <c r="J12" s="23">
        <v>0</v>
      </c>
      <c r="K12" s="24">
        <v>0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97161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39</v>
      </c>
      <c r="F13" s="22">
        <v>0</v>
      </c>
      <c r="G13" s="23">
        <v>0</v>
      </c>
      <c r="H13" s="23">
        <v>46811</v>
      </c>
      <c r="I13" s="23">
        <v>81242</v>
      </c>
      <c r="J13" s="23">
        <v>0</v>
      </c>
      <c r="K13" s="24">
        <v>0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128053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39</v>
      </c>
      <c r="F14" s="22">
        <v>0</v>
      </c>
      <c r="G14" s="23">
        <v>87360</v>
      </c>
      <c r="H14" s="23">
        <v>7938</v>
      </c>
      <c r="I14" s="23">
        <v>0</v>
      </c>
      <c r="J14" s="23">
        <v>0</v>
      </c>
      <c r="K14" s="24">
        <v>1395</v>
      </c>
      <c r="L14" s="25" t="s">
        <v>93</v>
      </c>
      <c r="M14" s="26">
        <v>0</v>
      </c>
      <c r="N14" s="26">
        <v>0</v>
      </c>
      <c r="O14" s="26">
        <v>7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7</v>
      </c>
      <c r="V14" s="28">
        <f t="shared" si="1"/>
        <v>96693</v>
      </c>
    </row>
    <row r="15" spans="1:22" x14ac:dyDescent="0.3">
      <c r="A15" s="19" t="s">
        <v>52</v>
      </c>
      <c r="B15" s="19" t="s">
        <v>53</v>
      </c>
      <c r="C15" s="20" t="s">
        <v>54</v>
      </c>
      <c r="D15" s="20">
        <v>2022</v>
      </c>
      <c r="E15" s="21" t="s">
        <v>39</v>
      </c>
      <c r="F15" s="22">
        <v>0</v>
      </c>
      <c r="G15" s="23">
        <v>58320</v>
      </c>
      <c r="H15" s="23">
        <v>0</v>
      </c>
      <c r="I15" s="23">
        <v>0</v>
      </c>
      <c r="J15" s="23">
        <v>0</v>
      </c>
      <c r="K15" s="24">
        <v>2996</v>
      </c>
      <c r="L15" s="25" t="s">
        <v>93</v>
      </c>
      <c r="M15" s="26">
        <v>0</v>
      </c>
      <c r="N15" s="26">
        <v>0</v>
      </c>
      <c r="O15" s="26">
        <v>2</v>
      </c>
      <c r="P15" s="26">
        <v>2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4</v>
      </c>
      <c r="V15" s="28">
        <f t="shared" si="1"/>
        <v>61316</v>
      </c>
    </row>
    <row r="16" spans="1:22" x14ac:dyDescent="0.3">
      <c r="A16" s="19" t="s">
        <v>55</v>
      </c>
      <c r="B16" s="19" t="s">
        <v>56</v>
      </c>
      <c r="C16" s="20" t="s">
        <v>57</v>
      </c>
      <c r="D16" s="20">
        <v>2022</v>
      </c>
      <c r="E16" s="21" t="s">
        <v>39</v>
      </c>
      <c r="F16" s="22">
        <v>0</v>
      </c>
      <c r="G16" s="23">
        <v>89040</v>
      </c>
      <c r="H16" s="23">
        <v>0</v>
      </c>
      <c r="I16" s="23">
        <v>0</v>
      </c>
      <c r="J16" s="23">
        <v>0</v>
      </c>
      <c r="K16" s="24">
        <v>3078</v>
      </c>
      <c r="L16" s="25" t="s">
        <v>94</v>
      </c>
      <c r="M16" s="26">
        <v>0</v>
      </c>
      <c r="N16" s="26">
        <v>10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10</v>
      </c>
      <c r="V16" s="28">
        <f t="shared" si="1"/>
        <v>92118</v>
      </c>
    </row>
    <row r="17" spans="1:22" x14ac:dyDescent="0.3">
      <c r="A17" s="19" t="s">
        <v>55</v>
      </c>
      <c r="B17" s="19" t="s">
        <v>58</v>
      </c>
      <c r="C17" s="20" t="s">
        <v>59</v>
      </c>
      <c r="D17" s="20">
        <v>2022</v>
      </c>
      <c r="E17" s="21" t="s">
        <v>39</v>
      </c>
      <c r="F17" s="22">
        <v>0</v>
      </c>
      <c r="G17" s="23">
        <v>83376</v>
      </c>
      <c r="H17" s="23">
        <v>0</v>
      </c>
      <c r="I17" s="23">
        <v>0</v>
      </c>
      <c r="J17" s="23">
        <v>0</v>
      </c>
      <c r="K17" s="24">
        <v>6108</v>
      </c>
      <c r="L17" s="25" t="s">
        <v>94</v>
      </c>
      <c r="M17" s="26">
        <v>0</v>
      </c>
      <c r="N17" s="26">
        <v>12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12</v>
      </c>
      <c r="V17" s="28">
        <f t="shared" si="1"/>
        <v>89484</v>
      </c>
    </row>
    <row r="18" spans="1:22" x14ac:dyDescent="0.3">
      <c r="A18" s="19" t="s">
        <v>60</v>
      </c>
      <c r="B18" s="19" t="s">
        <v>61</v>
      </c>
      <c r="C18" s="20" t="s">
        <v>62</v>
      </c>
      <c r="D18" s="20">
        <v>2022</v>
      </c>
      <c r="E18" s="21" t="s">
        <v>39</v>
      </c>
      <c r="F18" s="22">
        <v>0</v>
      </c>
      <c r="G18" s="23">
        <v>139788</v>
      </c>
      <c r="H18" s="23">
        <v>0</v>
      </c>
      <c r="I18" s="23">
        <v>0</v>
      </c>
      <c r="J18" s="23">
        <v>0</v>
      </c>
      <c r="K18" s="24">
        <v>4662</v>
      </c>
      <c r="L18" s="25" t="s">
        <v>94</v>
      </c>
      <c r="M18" s="26">
        <v>2</v>
      </c>
      <c r="N18" s="26">
        <v>3</v>
      </c>
      <c r="O18" s="26">
        <v>6</v>
      </c>
      <c r="P18" s="26">
        <v>1</v>
      </c>
      <c r="Q18" s="26">
        <v>0</v>
      </c>
      <c r="R18" s="26">
        <v>1</v>
      </c>
      <c r="S18" s="26">
        <v>0</v>
      </c>
      <c r="T18" s="26">
        <v>0</v>
      </c>
      <c r="U18" s="27">
        <f t="shared" si="0"/>
        <v>13</v>
      </c>
      <c r="V18" s="28">
        <f t="shared" si="1"/>
        <v>144450</v>
      </c>
    </row>
    <row r="19" spans="1:22" x14ac:dyDescent="0.3">
      <c r="A19" s="19" t="s">
        <v>49</v>
      </c>
      <c r="B19" s="19" t="s">
        <v>63</v>
      </c>
      <c r="C19" s="20" t="s">
        <v>64</v>
      </c>
      <c r="D19" s="20">
        <v>2022</v>
      </c>
      <c r="E19" s="21" t="s">
        <v>39</v>
      </c>
      <c r="F19" s="22">
        <v>0</v>
      </c>
      <c r="G19" s="23">
        <v>56160</v>
      </c>
      <c r="H19" s="23">
        <v>0</v>
      </c>
      <c r="I19" s="23">
        <v>0</v>
      </c>
      <c r="J19" s="23">
        <v>0</v>
      </c>
      <c r="K19" s="24">
        <v>1428</v>
      </c>
      <c r="L19" s="25" t="s">
        <v>94</v>
      </c>
      <c r="M19" s="26">
        <v>0</v>
      </c>
      <c r="N19" s="26">
        <v>0</v>
      </c>
      <c r="O19" s="26">
        <v>5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5</v>
      </c>
      <c r="V19" s="28">
        <f t="shared" si="1"/>
        <v>57588</v>
      </c>
    </row>
    <row r="20" spans="1:22" x14ac:dyDescent="0.3">
      <c r="A20" s="19" t="s">
        <v>60</v>
      </c>
      <c r="B20" s="19" t="s">
        <v>65</v>
      </c>
      <c r="C20" s="20" t="s">
        <v>66</v>
      </c>
      <c r="D20" s="20">
        <v>2022</v>
      </c>
      <c r="E20" s="21" t="s">
        <v>39</v>
      </c>
      <c r="F20" s="22">
        <v>94709</v>
      </c>
      <c r="G20" s="23">
        <v>0</v>
      </c>
      <c r="H20" s="23">
        <v>35586</v>
      </c>
      <c r="I20" s="23">
        <v>0</v>
      </c>
      <c r="J20" s="23">
        <v>0</v>
      </c>
      <c r="K20" s="24">
        <v>7178</v>
      </c>
      <c r="L20" s="25" t="s">
        <v>32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137473</v>
      </c>
    </row>
    <row r="21" spans="1:22" x14ac:dyDescent="0.3">
      <c r="A21" s="19" t="s">
        <v>55</v>
      </c>
      <c r="B21" s="19" t="s">
        <v>67</v>
      </c>
      <c r="C21" s="20" t="s">
        <v>68</v>
      </c>
      <c r="D21" s="20">
        <v>2022</v>
      </c>
      <c r="E21" s="21" t="s">
        <v>39</v>
      </c>
      <c r="F21" s="22">
        <v>0</v>
      </c>
      <c r="G21" s="23">
        <v>35532</v>
      </c>
      <c r="H21" s="23">
        <v>0</v>
      </c>
      <c r="I21" s="23">
        <v>0</v>
      </c>
      <c r="J21" s="23">
        <v>0</v>
      </c>
      <c r="K21" s="24">
        <v>1905</v>
      </c>
      <c r="L21" s="25" t="s">
        <v>94</v>
      </c>
      <c r="M21" s="26">
        <v>0</v>
      </c>
      <c r="N21" s="26">
        <v>0</v>
      </c>
      <c r="O21" s="26">
        <v>3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3</v>
      </c>
      <c r="V21" s="28">
        <f t="shared" si="1"/>
        <v>37437</v>
      </c>
    </row>
    <row r="22" spans="1:22" x14ac:dyDescent="0.3">
      <c r="A22" s="19" t="s">
        <v>49</v>
      </c>
      <c r="B22" s="19" t="s">
        <v>69</v>
      </c>
      <c r="C22" s="20" t="s">
        <v>70</v>
      </c>
      <c r="D22" s="20">
        <v>2022</v>
      </c>
      <c r="E22" s="21" t="s">
        <v>39</v>
      </c>
      <c r="F22" s="22">
        <v>0</v>
      </c>
      <c r="G22" s="23">
        <v>22728</v>
      </c>
      <c r="H22" s="23">
        <v>7463</v>
      </c>
      <c r="I22" s="23">
        <v>0</v>
      </c>
      <c r="J22" s="23">
        <v>0</v>
      </c>
      <c r="K22" s="24">
        <v>625</v>
      </c>
      <c r="L22" s="25" t="s">
        <v>94</v>
      </c>
      <c r="M22" s="26">
        <v>0</v>
      </c>
      <c r="N22" s="26">
        <v>0</v>
      </c>
      <c r="O22" s="26">
        <v>2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2</v>
      </c>
      <c r="V22" s="28">
        <f t="shared" si="1"/>
        <v>30816</v>
      </c>
    </row>
    <row r="23" spans="1:22" x14ac:dyDescent="0.3">
      <c r="A23" s="19" t="s">
        <v>49</v>
      </c>
      <c r="B23" s="19" t="s">
        <v>71</v>
      </c>
      <c r="C23" s="20" t="s">
        <v>72</v>
      </c>
      <c r="D23" s="20">
        <v>2022</v>
      </c>
      <c r="E23" s="21" t="s">
        <v>39</v>
      </c>
      <c r="F23" s="22">
        <v>0</v>
      </c>
      <c r="G23" s="23">
        <v>36504</v>
      </c>
      <c r="H23" s="23">
        <v>0</v>
      </c>
      <c r="I23" s="23">
        <v>0</v>
      </c>
      <c r="J23" s="23">
        <v>0</v>
      </c>
      <c r="K23" s="24">
        <v>449</v>
      </c>
      <c r="L23" s="25" t="s">
        <v>94</v>
      </c>
      <c r="M23" s="26">
        <v>0</v>
      </c>
      <c r="N23" s="26">
        <v>0</v>
      </c>
      <c r="O23" s="26">
        <v>1</v>
      </c>
      <c r="P23" s="26">
        <v>2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3</v>
      </c>
      <c r="V23" s="28">
        <f t="shared" si="1"/>
        <v>36953</v>
      </c>
    </row>
    <row r="24" spans="1:22" x14ac:dyDescent="0.3">
      <c r="A24" s="19" t="s">
        <v>29</v>
      </c>
      <c r="B24" s="19" t="s">
        <v>73</v>
      </c>
      <c r="C24" s="20" t="s">
        <v>74</v>
      </c>
      <c r="D24" s="20">
        <v>2022</v>
      </c>
      <c r="E24" s="21" t="s">
        <v>39</v>
      </c>
      <c r="F24" s="22">
        <v>0</v>
      </c>
      <c r="G24" s="23">
        <v>319632</v>
      </c>
      <c r="H24" s="23">
        <v>0</v>
      </c>
      <c r="I24" s="23">
        <v>0</v>
      </c>
      <c r="J24" s="23">
        <v>0</v>
      </c>
      <c r="K24" s="24">
        <v>0</v>
      </c>
      <c r="L24" s="25" t="s">
        <v>94</v>
      </c>
      <c r="M24" s="26">
        <v>0</v>
      </c>
      <c r="N24" s="26">
        <v>18</v>
      </c>
      <c r="O24" s="26">
        <v>1</v>
      </c>
      <c r="P24" s="26">
        <v>7</v>
      </c>
      <c r="Q24" s="26">
        <v>0</v>
      </c>
      <c r="R24" s="26">
        <v>0</v>
      </c>
      <c r="S24" s="26">
        <v>1</v>
      </c>
      <c r="T24" s="26">
        <v>0</v>
      </c>
      <c r="U24" s="27">
        <f t="shared" si="0"/>
        <v>27</v>
      </c>
      <c r="V24" s="28">
        <f t="shared" si="1"/>
        <v>319632</v>
      </c>
    </row>
    <row r="25" spans="1:22" x14ac:dyDescent="0.3">
      <c r="A25" s="19" t="s">
        <v>36</v>
      </c>
      <c r="B25" s="19" t="s">
        <v>75</v>
      </c>
      <c r="C25" s="20" t="s">
        <v>76</v>
      </c>
      <c r="D25" s="20">
        <v>2022</v>
      </c>
      <c r="E25" s="21" t="s">
        <v>39</v>
      </c>
      <c r="F25" s="22">
        <v>0</v>
      </c>
      <c r="G25" s="23">
        <v>52320</v>
      </c>
      <c r="H25" s="23">
        <v>0</v>
      </c>
      <c r="I25" s="23">
        <v>0</v>
      </c>
      <c r="J25" s="23">
        <v>0</v>
      </c>
      <c r="K25" s="24">
        <v>3261</v>
      </c>
      <c r="L25" s="25" t="s">
        <v>94</v>
      </c>
      <c r="M25" s="26">
        <v>0</v>
      </c>
      <c r="N25" s="26">
        <v>0</v>
      </c>
      <c r="O25" s="26">
        <v>5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5</v>
      </c>
      <c r="V25" s="28">
        <f t="shared" si="1"/>
        <v>55581</v>
      </c>
    </row>
    <row r="26" spans="1:22" x14ac:dyDescent="0.3">
      <c r="A26" s="19" t="s">
        <v>43</v>
      </c>
      <c r="B26" s="19" t="s">
        <v>77</v>
      </c>
      <c r="C26" s="20" t="s">
        <v>78</v>
      </c>
      <c r="D26" s="20">
        <v>2022</v>
      </c>
      <c r="E26" s="21" t="s">
        <v>39</v>
      </c>
      <c r="F26" s="22">
        <v>115707</v>
      </c>
      <c r="G26" s="23">
        <v>0</v>
      </c>
      <c r="H26" s="23">
        <v>37000</v>
      </c>
      <c r="I26" s="23">
        <v>11706</v>
      </c>
      <c r="J26" s="23">
        <v>0</v>
      </c>
      <c r="K26" s="24">
        <v>8971</v>
      </c>
      <c r="L26" s="25" t="s">
        <v>32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173384</v>
      </c>
    </row>
    <row r="27" spans="1:22" x14ac:dyDescent="0.3">
      <c r="A27" s="19" t="s">
        <v>46</v>
      </c>
      <c r="B27" s="19" t="s">
        <v>79</v>
      </c>
      <c r="C27" s="20" t="s">
        <v>80</v>
      </c>
      <c r="D27" s="20">
        <v>2022</v>
      </c>
      <c r="E27" s="21" t="s">
        <v>39</v>
      </c>
      <c r="F27" s="22">
        <v>0</v>
      </c>
      <c r="G27" s="23">
        <v>0</v>
      </c>
      <c r="H27" s="23">
        <v>50510</v>
      </c>
      <c r="I27" s="23">
        <v>125845</v>
      </c>
      <c r="J27" s="23">
        <v>0</v>
      </c>
      <c r="K27" s="24">
        <v>0</v>
      </c>
      <c r="L27" s="25" t="s">
        <v>32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176355</v>
      </c>
    </row>
    <row r="28" spans="1:22" x14ac:dyDescent="0.3">
      <c r="A28" s="19" t="s">
        <v>49</v>
      </c>
      <c r="B28" s="19" t="s">
        <v>81</v>
      </c>
      <c r="C28" s="20" t="s">
        <v>82</v>
      </c>
      <c r="D28" s="20">
        <v>2022</v>
      </c>
      <c r="E28" s="21" t="s">
        <v>39</v>
      </c>
      <c r="F28" s="22">
        <v>0</v>
      </c>
      <c r="G28" s="23">
        <v>144192</v>
      </c>
      <c r="H28" s="23">
        <v>33000</v>
      </c>
      <c r="I28" s="23">
        <v>0</v>
      </c>
      <c r="J28" s="23">
        <v>0</v>
      </c>
      <c r="K28" s="24">
        <v>4485</v>
      </c>
      <c r="L28" s="25" t="s">
        <v>94</v>
      </c>
      <c r="M28" s="26">
        <v>0</v>
      </c>
      <c r="N28" s="26">
        <v>0</v>
      </c>
      <c r="O28" s="26">
        <v>9</v>
      </c>
      <c r="P28" s="26">
        <v>4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13</v>
      </c>
      <c r="V28" s="28">
        <f t="shared" si="1"/>
        <v>181677</v>
      </c>
    </row>
    <row r="29" spans="1:22" x14ac:dyDescent="0.3">
      <c r="A29" s="19" t="s">
        <v>83</v>
      </c>
      <c r="B29" s="19" t="s">
        <v>84</v>
      </c>
      <c r="C29" s="20" t="s">
        <v>85</v>
      </c>
      <c r="D29" s="20">
        <v>2022</v>
      </c>
      <c r="E29" s="21" t="s">
        <v>39</v>
      </c>
      <c r="F29" s="22">
        <v>67056</v>
      </c>
      <c r="G29" s="23">
        <v>0</v>
      </c>
      <c r="H29" s="23">
        <v>19275</v>
      </c>
      <c r="I29" s="23">
        <v>6685</v>
      </c>
      <c r="J29" s="23">
        <v>0</v>
      </c>
      <c r="K29" s="24">
        <v>5981</v>
      </c>
      <c r="L29" s="25" t="s">
        <v>32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98997</v>
      </c>
    </row>
    <row r="30" spans="1:22" x14ac:dyDescent="0.3">
      <c r="A30" s="19" t="s">
        <v>49</v>
      </c>
      <c r="B30" s="19" t="s">
        <v>86</v>
      </c>
      <c r="C30" s="20" t="s">
        <v>87</v>
      </c>
      <c r="D30" s="20">
        <v>2022</v>
      </c>
      <c r="E30" s="21" t="s">
        <v>88</v>
      </c>
      <c r="F30" s="22">
        <v>0</v>
      </c>
      <c r="G30" s="23">
        <v>0</v>
      </c>
      <c r="H30" s="23">
        <v>184813</v>
      </c>
      <c r="I30" s="23">
        <v>0</v>
      </c>
      <c r="J30" s="23">
        <v>0</v>
      </c>
      <c r="K30" s="24">
        <v>12487</v>
      </c>
      <c r="L30" s="25" t="s">
        <v>32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197300</v>
      </c>
    </row>
    <row r="31" spans="1:22" x14ac:dyDescent="0.3">
      <c r="A31" s="19" t="s">
        <v>60</v>
      </c>
      <c r="B31" s="19" t="s">
        <v>89</v>
      </c>
      <c r="C31" s="20" t="s">
        <v>90</v>
      </c>
      <c r="D31" s="20">
        <v>2022</v>
      </c>
      <c r="E31" s="21" t="s">
        <v>39</v>
      </c>
      <c r="F31" s="22">
        <v>37056</v>
      </c>
      <c r="G31" s="23">
        <v>0</v>
      </c>
      <c r="H31" s="23">
        <v>15323</v>
      </c>
      <c r="I31" s="23">
        <v>0</v>
      </c>
      <c r="J31" s="23">
        <v>0</v>
      </c>
      <c r="K31" s="24">
        <v>3277</v>
      </c>
      <c r="L31" s="25" t="s">
        <v>32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55656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</sheetData>
  <autoFilter ref="A8:V8" xr:uid="{6ACEC661-6047-4950-9933-03AD06C67343}"/>
  <conditionalFormatting sqref="V9:V41">
    <cfRule type="cellIs" dxfId="3" priority="4" operator="lessThan">
      <formula>0</formula>
    </cfRule>
  </conditionalFormatting>
  <conditionalFormatting sqref="V9:V41">
    <cfRule type="expression" dxfId="2" priority="2">
      <formula>#REF!&lt;0</formula>
    </cfRule>
  </conditionalFormatting>
  <conditionalFormatting sqref="D9:D41">
    <cfRule type="expression" dxfId="1" priority="1">
      <formula>OR($D9&gt;2022,AND($D9&lt;2022,$D9&lt;&gt;""))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C7F2C8E6-FFE1-42BE-8BD4-268658A39154}">
      <formula1>"N/A, FMR, Actual Rent"</formula1>
    </dataValidation>
    <dataValidation type="list" allowBlank="1" showInputMessage="1" showErrorMessage="1" sqref="E9:E41" xr:uid="{7ABA3919-8A21-4083-8CF7-30A2E20DEB42}">
      <formula1>"PH, TH, Joint TH &amp; PH-RRH, HMIS, SSO, TRA, PRA, SRA, S+C/SRO"</formula1>
    </dataValidation>
    <dataValidation allowBlank="1" showErrorMessage="1" sqref="A8:V8" xr:uid="{C76A584D-8B13-443D-BFA1-155C706868D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2021-03-06T21:41:58Z</dcterms:created>
  <dcterms:modified xsi:type="dcterms:W3CDTF">2021-05-20T14:01:02Z</dcterms:modified>
</cp:coreProperties>
</file>