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C771ABCA-FEC3-4A1B-A9C8-B3C2C3884542}" xr6:coauthVersionLast="46" xr6:coauthVersionMax="46" xr10:uidLastSave="{00000000-0000-0000-0000-000000000000}"/>
  <bookViews>
    <workbookView xWindow="-108" yWindow="-108" windowWidth="27288" windowHeight="17664" xr2:uid="{A8DE22CA-6EF7-47C9-9E97-EA8C2F6EFBE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<sst xmlns="http://schemas.openxmlformats.org/spreadsheetml/2006/main" count="124" uniqueCount="83">
  <si>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</si>
  <si>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</si>
  <si>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</si>
  <si>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</si>
  <si>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</si>
  <si>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</si>
  <si>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</si>
  <si>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</si>
  <si>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</si>
  <si>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</si>
  <si>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</si>
  <si>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</si>
  <si>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</si>
  <si>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</si>
  <si>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</si>
  <si>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</si>
  <si>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</si>
  <si>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</si>
  <si>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</si>
  <si>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</si>
  <si>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</si>
  <si>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</si>
  <si>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</si>
  <si>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</si>
  <si>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</si>
  <si>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</si>
  <si>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</si>
  <si>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</si>
  <si>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NJ-501</t>
  </si>
  <si>
    <t>Housing Authority of Bergen County</t>
  </si>
  <si>
    <t>Housing Works 2 2019-20 Renewal</t>
  </si>
  <si>
    <t>NJ0006L2F012007</t>
  </si>
  <si>
    <t>PH</t>
  </si>
  <si>
    <t/>
  </si>
  <si>
    <t>Newark</t>
  </si>
  <si>
    <t>Bergen County CoC</t>
  </si>
  <si>
    <t xml:space="preserve">Bergen County </t>
  </si>
  <si>
    <t>Links 2 2019-20 Renewal</t>
  </si>
  <si>
    <t>NJ0007L2F012007</t>
  </si>
  <si>
    <t>County of Bergen</t>
  </si>
  <si>
    <t>Alfred J Thomas Home For Veterans</t>
  </si>
  <si>
    <t>NJ0008L2F012013</t>
  </si>
  <si>
    <t>TH</t>
  </si>
  <si>
    <t>Bergen HMIS Project</t>
  </si>
  <si>
    <t>NJ0009L2F012013</t>
  </si>
  <si>
    <t>Advance Housing, Inc.</t>
  </si>
  <si>
    <t>Fairview McKinney</t>
  </si>
  <si>
    <t>NJ0011L2F012012</t>
  </si>
  <si>
    <t>AAH Bergen Supportive Housing</t>
  </si>
  <si>
    <t>NJ0012L2F012013</t>
  </si>
  <si>
    <t>Advance Supportive Living Program (HoST)</t>
  </si>
  <si>
    <t>NJ0014L2F012013</t>
  </si>
  <si>
    <t>Vantage Health System, Inc.</t>
  </si>
  <si>
    <t>Knickerbocker FY2019</t>
  </si>
  <si>
    <t>NJ0017L2F012013</t>
  </si>
  <si>
    <t>Greater Bergen Community Action, Inc.</t>
  </si>
  <si>
    <t>Ladder</t>
  </si>
  <si>
    <t>NJ0018L2F012013</t>
  </si>
  <si>
    <t>LINKS FY2019</t>
  </si>
  <si>
    <t>NJ0019L2F012013</t>
  </si>
  <si>
    <t>Center For Hope And Safety (formerly Shelter Our Sisters)</t>
  </si>
  <si>
    <t>B2T Renewal 2019 for FY 2020</t>
  </si>
  <si>
    <t>NJ0021L2F012013</t>
  </si>
  <si>
    <t>E1 Renewal 2019 for FY 2020</t>
  </si>
  <si>
    <t>NJ0022L2F012013</t>
  </si>
  <si>
    <t>Family Guidance 2019-20 Renewal</t>
  </si>
  <si>
    <t>NJ0192L2F012012</t>
  </si>
  <si>
    <t>Housing Works 4 Grant Consolidation 2019-20 Renewal</t>
  </si>
  <si>
    <t>NJ0213L2F012006</t>
  </si>
  <si>
    <t>Opening Doors FY2019</t>
  </si>
  <si>
    <t>NJ0339L2F012007</t>
  </si>
  <si>
    <t>Vantage Van Sciver 2019-20 Renewal</t>
  </si>
  <si>
    <t>NJ0378L2F012009</t>
  </si>
  <si>
    <t>Care Plus NJ, Inc.</t>
  </si>
  <si>
    <t>Rapid Re-Housing for Families &amp; Individuals</t>
  </si>
  <si>
    <t>NJ0438L2F012006</t>
  </si>
  <si>
    <t>Housing Search and Placement</t>
  </si>
  <si>
    <t>NJ0622L2F012001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</si>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</sst>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2FAF-5ADB-468B-BD75-98B2361A9B29}">
  <sheetPr codeName="Sheet234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80</v>
      </c>
      <c r="B5" s="34">
        <f ca="1">SUM(OFFSET(V8,1,0,500,1))</f>
        <v>5583487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134688</v>
      </c>
      <c r="H9" s="23">
        <v>0</v>
      </c>
      <c r="I9" s="23">
        <v>0</v>
      </c>
      <c r="J9" s="23">
        <v>0</v>
      </c>
      <c r="K9" s="24">
        <v>7943</v>
      </c>
      <c r="L9" s="25" t="s">
        <v>82</v>
      </c>
      <c r="M9" s="26">
        <v>0</v>
      </c>
      <c r="N9" s="26">
        <v>0</v>
      </c>
      <c r="O9" s="26">
        <v>8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6" si="0">SUM(M9:T9)</f>
        <v>8</v>
      </c>
      <c r="V9" s="28">
        <f t="shared" ref="V9:V36" si="1">SUM(F9:K9)</f>
        <v>142631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67296</v>
      </c>
      <c r="H10" s="23">
        <v>0</v>
      </c>
      <c r="I10" s="23">
        <v>0</v>
      </c>
      <c r="J10" s="23">
        <v>0</v>
      </c>
      <c r="K10" s="24">
        <v>3972</v>
      </c>
      <c r="L10" s="25" t="s">
        <v>82</v>
      </c>
      <c r="M10" s="26">
        <v>0</v>
      </c>
      <c r="N10" s="26">
        <v>0</v>
      </c>
      <c r="O10" s="26">
        <v>4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4</v>
      </c>
      <c r="V10" s="28">
        <f t="shared" si="1"/>
        <v>71268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0</v>
      </c>
      <c r="H11" s="23">
        <v>73835</v>
      </c>
      <c r="I11" s="23">
        <v>14580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88415</v>
      </c>
    </row>
    <row r="12" spans="1:22" x14ac:dyDescent="0.3">
      <c r="A12" s="19" t="s">
        <v>39</v>
      </c>
      <c r="B12" s="19" t="s">
        <v>43</v>
      </c>
      <c r="C12" s="20" t="s">
        <v>44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100693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100693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84347</v>
      </c>
      <c r="I13" s="23">
        <v>98155</v>
      </c>
      <c r="J13" s="23">
        <v>0</v>
      </c>
      <c r="K13" s="24">
        <v>7987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190489</v>
      </c>
    </row>
    <row r="14" spans="1:22" x14ac:dyDescent="0.3">
      <c r="A14" s="19" t="s">
        <v>45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0</v>
      </c>
      <c r="H14" s="23">
        <v>169076</v>
      </c>
      <c r="I14" s="23">
        <v>99545</v>
      </c>
      <c r="J14" s="23">
        <v>0</v>
      </c>
      <c r="K14" s="24">
        <v>5261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273882</v>
      </c>
    </row>
    <row r="15" spans="1:22" x14ac:dyDescent="0.3">
      <c r="A15" s="19" t="s">
        <v>45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278412</v>
      </c>
      <c r="G15" s="23">
        <v>0</v>
      </c>
      <c r="H15" s="23">
        <v>131460</v>
      </c>
      <c r="I15" s="23">
        <v>0</v>
      </c>
      <c r="J15" s="23">
        <v>0</v>
      </c>
      <c r="K15" s="24">
        <v>16677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426549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0</v>
      </c>
      <c r="H16" s="23">
        <v>123315</v>
      </c>
      <c r="I16" s="23">
        <v>102823</v>
      </c>
      <c r="J16" s="23">
        <v>0</v>
      </c>
      <c r="K16" s="24">
        <v>13769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239907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42</v>
      </c>
      <c r="F17" s="22">
        <v>0</v>
      </c>
      <c r="G17" s="23">
        <v>0</v>
      </c>
      <c r="H17" s="23">
        <v>83915</v>
      </c>
      <c r="I17" s="23">
        <v>0</v>
      </c>
      <c r="J17" s="23">
        <v>0</v>
      </c>
      <c r="K17" s="24">
        <v>4195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88110</v>
      </c>
    </row>
    <row r="18" spans="1:22" x14ac:dyDescent="0.3">
      <c r="A18" s="19" t="s">
        <v>52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0</v>
      </c>
      <c r="H18" s="23">
        <v>0</v>
      </c>
      <c r="I18" s="23">
        <v>55162</v>
      </c>
      <c r="J18" s="23">
        <v>0</v>
      </c>
      <c r="K18" s="24">
        <v>649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55811</v>
      </c>
    </row>
    <row r="19" spans="1:22" x14ac:dyDescent="0.3">
      <c r="A19" s="19" t="s">
        <v>60</v>
      </c>
      <c r="B19" s="19" t="s">
        <v>61</v>
      </c>
      <c r="C19" s="20" t="s">
        <v>62</v>
      </c>
      <c r="D19" s="20">
        <v>2022</v>
      </c>
      <c r="E19" s="21" t="s">
        <v>42</v>
      </c>
      <c r="F19" s="22">
        <v>16140</v>
      </c>
      <c r="G19" s="23">
        <v>0</v>
      </c>
      <c r="H19" s="23">
        <v>4148</v>
      </c>
      <c r="I19" s="23">
        <v>1226</v>
      </c>
      <c r="J19" s="23">
        <v>0</v>
      </c>
      <c r="K19" s="24">
        <v>1506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23020</v>
      </c>
    </row>
    <row r="20" spans="1:22" x14ac:dyDescent="0.3">
      <c r="A20" s="19" t="s">
        <v>60</v>
      </c>
      <c r="B20" s="19" t="s">
        <v>63</v>
      </c>
      <c r="C20" s="20" t="s">
        <v>64</v>
      </c>
      <c r="D20" s="20">
        <v>2022</v>
      </c>
      <c r="E20" s="21" t="s">
        <v>42</v>
      </c>
      <c r="F20" s="22">
        <v>0</v>
      </c>
      <c r="G20" s="23">
        <v>0</v>
      </c>
      <c r="H20" s="23">
        <v>8955</v>
      </c>
      <c r="I20" s="23">
        <v>5812</v>
      </c>
      <c r="J20" s="23">
        <v>0</v>
      </c>
      <c r="K20" s="24">
        <v>1034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15801</v>
      </c>
    </row>
    <row r="21" spans="1:22" x14ac:dyDescent="0.3">
      <c r="A21" s="19" t="s">
        <v>29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125076</v>
      </c>
      <c r="H21" s="23">
        <v>0</v>
      </c>
      <c r="I21" s="23">
        <v>0</v>
      </c>
      <c r="J21" s="23">
        <v>0</v>
      </c>
      <c r="K21" s="24">
        <v>6122</v>
      </c>
      <c r="L21" s="25" t="s">
        <v>82</v>
      </c>
      <c r="M21" s="26">
        <v>0</v>
      </c>
      <c r="N21" s="26">
        <v>0</v>
      </c>
      <c r="O21" s="26">
        <v>7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7</v>
      </c>
      <c r="V21" s="28">
        <f t="shared" si="1"/>
        <v>131198</v>
      </c>
    </row>
    <row r="22" spans="1:22" x14ac:dyDescent="0.3">
      <c r="A22" s="19" t="s">
        <v>29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1291680</v>
      </c>
      <c r="H22" s="23">
        <v>0</v>
      </c>
      <c r="I22" s="23">
        <v>0</v>
      </c>
      <c r="J22" s="23">
        <v>0</v>
      </c>
      <c r="K22" s="24">
        <v>76176</v>
      </c>
      <c r="L22" s="25" t="s">
        <v>82</v>
      </c>
      <c r="M22" s="26">
        <v>0</v>
      </c>
      <c r="N22" s="26">
        <v>14</v>
      </c>
      <c r="O22" s="26">
        <v>51</v>
      </c>
      <c r="P22" s="26">
        <v>9</v>
      </c>
      <c r="Q22" s="26">
        <v>3</v>
      </c>
      <c r="R22" s="26">
        <v>0</v>
      </c>
      <c r="S22" s="26">
        <v>0</v>
      </c>
      <c r="T22" s="26">
        <v>0</v>
      </c>
      <c r="U22" s="27">
        <f t="shared" si="0"/>
        <v>77</v>
      </c>
      <c r="V22" s="28">
        <f t="shared" si="1"/>
        <v>1367856</v>
      </c>
    </row>
    <row r="23" spans="1:22" x14ac:dyDescent="0.3">
      <c r="A23" s="19" t="s">
        <v>52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1020015</v>
      </c>
      <c r="G23" s="23">
        <v>0</v>
      </c>
      <c r="H23" s="23">
        <v>229256</v>
      </c>
      <c r="I23" s="23">
        <v>27133</v>
      </c>
      <c r="J23" s="23">
        <v>0</v>
      </c>
      <c r="K23" s="24">
        <v>71593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1347997</v>
      </c>
    </row>
    <row r="24" spans="1:22" x14ac:dyDescent="0.3">
      <c r="A24" s="19" t="s">
        <v>29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0</v>
      </c>
      <c r="G24" s="23">
        <v>116640</v>
      </c>
      <c r="H24" s="23">
        <v>0</v>
      </c>
      <c r="I24" s="23">
        <v>0</v>
      </c>
      <c r="J24" s="23">
        <v>0</v>
      </c>
      <c r="K24" s="24">
        <v>6333</v>
      </c>
      <c r="L24" s="25" t="s">
        <v>82</v>
      </c>
      <c r="M24" s="26">
        <v>0</v>
      </c>
      <c r="N24" s="26">
        <v>8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8</v>
      </c>
      <c r="V24" s="28">
        <f t="shared" si="1"/>
        <v>122973</v>
      </c>
    </row>
    <row r="25" spans="1:22" x14ac:dyDescent="0.3">
      <c r="A25" s="19" t="s">
        <v>73</v>
      </c>
      <c r="B25" s="19" t="s">
        <v>74</v>
      </c>
      <c r="C25" s="20" t="s">
        <v>75</v>
      </c>
      <c r="D25" s="20">
        <v>2022</v>
      </c>
      <c r="E25" s="21" t="s">
        <v>32</v>
      </c>
      <c r="F25" s="22">
        <v>0</v>
      </c>
      <c r="G25" s="23">
        <v>435756</v>
      </c>
      <c r="H25" s="23">
        <v>127840</v>
      </c>
      <c r="I25" s="23">
        <v>0</v>
      </c>
      <c r="J25" s="23">
        <v>0</v>
      </c>
      <c r="K25" s="24">
        <v>33291</v>
      </c>
      <c r="L25" s="25" t="s">
        <v>81</v>
      </c>
      <c r="M25" s="26">
        <v>0</v>
      </c>
      <c r="N25" s="26">
        <v>0</v>
      </c>
      <c r="O25" s="26">
        <v>13</v>
      </c>
      <c r="P25" s="26">
        <v>7</v>
      </c>
      <c r="Q25" s="26">
        <v>2</v>
      </c>
      <c r="R25" s="26">
        <v>0</v>
      </c>
      <c r="S25" s="26">
        <v>0</v>
      </c>
      <c r="T25" s="26">
        <v>0</v>
      </c>
      <c r="U25" s="27">
        <f t="shared" si="0"/>
        <v>22</v>
      </c>
      <c r="V25" s="28">
        <f t="shared" si="1"/>
        <v>596887</v>
      </c>
    </row>
    <row r="26" spans="1:22" x14ac:dyDescent="0.3">
      <c r="A26" s="19" t="s">
        <v>73</v>
      </c>
      <c r="B26" s="19" t="s">
        <v>76</v>
      </c>
      <c r="C26" s="20" t="s">
        <v>77</v>
      </c>
      <c r="D26" s="20">
        <v>2022</v>
      </c>
      <c r="E26" s="21" t="s">
        <v>78</v>
      </c>
      <c r="F26" s="22">
        <v>0</v>
      </c>
      <c r="G26" s="23">
        <v>0</v>
      </c>
      <c r="H26" s="23">
        <v>273000</v>
      </c>
      <c r="I26" s="23">
        <v>0</v>
      </c>
      <c r="J26" s="23">
        <v>0</v>
      </c>
      <c r="K26" s="24">
        <v>27000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300000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40407F3D-3A73-43AF-84EB-C5858913941C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OR($D9&gt;2022,AND($D9&lt;2022,$D9&lt;&gt;""))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13D9D2E9-5F3B-4998-B45D-733C40EDB700}">
      <formula1>"N/A, FMR, Actual Rent"</formula1>
    </dataValidation>
    <dataValidation type="list" allowBlank="1" showInputMessage="1" showErrorMessage="1" sqref="E9:E36" xr:uid="{10B1893A-C81A-4EC1-A6A2-1F85A1D9305C}">
      <formula1>"PH, TH, Joint TH &amp; PH-RRH, HMIS, SSO, TRA, PRA, SRA, S+C/SRO"</formula1>
    </dataValidation>
    <dataValidation allowBlank="1" showErrorMessage="1" sqref="A8:V8" xr:uid="{9FA166D1-5497-427D-A298-6C3CA85385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2021-03-06T21:41:59Z</dcterms:created>
  <dcterms:modified xsi:type="dcterms:W3CDTF">2021-05-20T14:01:02Z</dcterms:modified>
</cp:coreProperties>
</file>