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H-500\"/>
    </mc:Choice>
  </mc:AlternateContent>
  <xr:revisionPtr revIDLastSave="0" documentId="13_ncr:1_{C6AF1A2E-EFBB-476F-9ED9-D2EB18226B42}" xr6:coauthVersionLast="46" xr6:coauthVersionMax="46" xr10:uidLastSave="{00000000-0000-0000-0000-000000000000}"/>
  <bookViews>
    <workbookView xWindow="-108" yWindow="-108" windowWidth="27288" windowHeight="17664" xr2:uid="{ED4AC8CA-7488-40EF-89FF-5A876BE9D1D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<sst xmlns="http://schemas.openxmlformats.org/spreadsheetml/2006/main" count="139" uniqueCount="82">
  <si>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</si>
  <si>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</si>
  <si>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</si>
  <si>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</si>
  <si>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</si>
  <si>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</si>
  <si>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</si>
  <si>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</si>
  <si>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</si>
  <si>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</si>
  <si>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</si>
  <si>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</si>
  <si>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</si>
  <si>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</si>
  <si>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</si>
  <si>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</si>
  <si>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</si>
  <si>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</si>
  <si>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</si>
  <si>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</si>
  <si>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</si>
  <si>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</si>
  <si>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</si>
  <si>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</si>
  <si>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</si>
  <si>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</si>
  <si>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</si>
  <si>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</si>
  <si>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NH-500</t>
  </si>
  <si>
    <t>State of New Hampshire</t>
  </si>
  <si>
    <t>Summer Street Project</t>
  </si>
  <si>
    <t>NH0002L1T002012</t>
  </si>
  <si>
    <t>PH</t>
  </si>
  <si>
    <t/>
  </si>
  <si>
    <t>Boston</t>
  </si>
  <si>
    <t>New Hampshire Balance of State CoC</t>
  </si>
  <si>
    <t>CLM FAMILY HOUSING I</t>
  </si>
  <si>
    <t>NH0003L1T002013</t>
  </si>
  <si>
    <t>Families in Transition Permanent Housing Program - Concord</t>
  </si>
  <si>
    <t>NH0007L1T002013</t>
  </si>
  <si>
    <t>Homeless Management Information System - Balance of State</t>
  </si>
  <si>
    <t>NH0011L1T002013</t>
  </si>
  <si>
    <t>McGrath Street Permanent Housing</t>
  </si>
  <si>
    <t>NH0013L1T002013</t>
  </si>
  <si>
    <t>CLM Supportive Housing</t>
  </si>
  <si>
    <t>NH0014L1T002013</t>
  </si>
  <si>
    <t>SCS Permanent Housing Program</t>
  </si>
  <si>
    <t>NH0019L1T002013</t>
  </si>
  <si>
    <t>TCCAP PSH I Expansion</t>
  </si>
  <si>
    <t>NH0020L1T002013</t>
  </si>
  <si>
    <t>FIT: Dover Permanent Housing</t>
  </si>
  <si>
    <t>NH0053L1T002010</t>
  </si>
  <si>
    <t>SCS Shelter Plus Care</t>
  </si>
  <si>
    <t>NH0057L1T002011</t>
  </si>
  <si>
    <t>FIT Concord Community PSH</t>
  </si>
  <si>
    <t>NH0060L1T002008</t>
  </si>
  <si>
    <t>SCS Rapid Re-Housing Program</t>
  </si>
  <si>
    <t>NH0074L1T002008</t>
  </si>
  <si>
    <t>SCS Next Steps Permanent Housing Program</t>
  </si>
  <si>
    <t>NH0092L1T002005</t>
  </si>
  <si>
    <t>CRH/CCEH Permanent Supportive Housing Expansion</t>
  </si>
  <si>
    <t>NH0095L1T002005</t>
  </si>
  <si>
    <t>NH Coordinated Entry</t>
  </si>
  <si>
    <t>NH0096L1T002005</t>
  </si>
  <si>
    <t>SSO</t>
  </si>
  <si>
    <t>BMCAP RRH Program</t>
  </si>
  <si>
    <t>NH0100L1T002004</t>
  </si>
  <si>
    <t>NHCADSV RRH</t>
  </si>
  <si>
    <t>NH0113D1T002002</t>
  </si>
  <si>
    <t>Waypoint RRH</t>
  </si>
  <si>
    <t>NH0115L1T002002</t>
  </si>
  <si>
    <t>Northern Human Services</t>
  </si>
  <si>
    <t>Gilpin House</t>
  </si>
  <si>
    <t>NH0120L1T002001</t>
  </si>
  <si>
    <t>Coordinated Entry DV Project</t>
  </si>
  <si>
    <t>NH0121D1T002001</t>
  </si>
  <si>
    <t>CAPSC RRH</t>
  </si>
  <si>
    <t>NH0124L1T002001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</si>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</sst>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6B97-EED9-42B1-9CC5-DF46BE6543DA}">
  <sheetPr codeName="Sheet230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79</v>
      </c>
      <c r="B5" s="34">
        <f ca="1">SUM(OFFSET(V8,1,0,500,1))</f>
        <v>4641531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0</v>
      </c>
      <c r="I9" s="23">
        <v>45108</v>
      </c>
      <c r="J9" s="23">
        <v>0</v>
      </c>
      <c r="K9" s="24">
        <v>1931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9" si="0">SUM(M9:T9)</f>
        <v>0</v>
      </c>
      <c r="V9" s="28">
        <f t="shared" ref="V9:V39" si="1">SUM(F9:K9)</f>
        <v>47039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220368</v>
      </c>
      <c r="H10" s="23">
        <v>59464</v>
      </c>
      <c r="I10" s="23">
        <v>0</v>
      </c>
      <c r="J10" s="23">
        <v>0</v>
      </c>
      <c r="K10" s="24">
        <v>12573</v>
      </c>
      <c r="L10" s="25" t="s">
        <v>81</v>
      </c>
      <c r="M10" s="26">
        <v>0</v>
      </c>
      <c r="N10" s="26">
        <v>0</v>
      </c>
      <c r="O10" s="26">
        <v>4</v>
      </c>
      <c r="P10" s="26">
        <v>4</v>
      </c>
      <c r="Q10" s="26">
        <v>4</v>
      </c>
      <c r="R10" s="26">
        <v>1</v>
      </c>
      <c r="S10" s="26">
        <v>0</v>
      </c>
      <c r="T10" s="26">
        <v>0</v>
      </c>
      <c r="U10" s="27">
        <f t="shared" si="0"/>
        <v>13</v>
      </c>
      <c r="V10" s="28">
        <f t="shared" si="1"/>
        <v>292405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0</v>
      </c>
      <c r="H11" s="23">
        <v>66827</v>
      </c>
      <c r="I11" s="23">
        <v>0</v>
      </c>
      <c r="J11" s="23">
        <v>0</v>
      </c>
      <c r="K11" s="24">
        <v>3516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70343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74097</v>
      </c>
      <c r="K12" s="24">
        <v>3899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77996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0</v>
      </c>
      <c r="H13" s="23">
        <v>18308</v>
      </c>
      <c r="I13" s="23">
        <v>86528</v>
      </c>
      <c r="J13" s="23">
        <v>0</v>
      </c>
      <c r="K13" s="24">
        <v>4668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109504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689616</v>
      </c>
      <c r="H14" s="23">
        <v>45000</v>
      </c>
      <c r="I14" s="23">
        <v>0</v>
      </c>
      <c r="J14" s="23">
        <v>0</v>
      </c>
      <c r="K14" s="24">
        <v>30052</v>
      </c>
      <c r="L14" s="25" t="s">
        <v>80</v>
      </c>
      <c r="M14" s="26">
        <v>0</v>
      </c>
      <c r="N14" s="26">
        <v>8</v>
      </c>
      <c r="O14" s="26">
        <v>44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52</v>
      </c>
      <c r="V14" s="28">
        <f t="shared" si="1"/>
        <v>764668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0</v>
      </c>
      <c r="H15" s="23">
        <v>0</v>
      </c>
      <c r="I15" s="23">
        <v>166456</v>
      </c>
      <c r="J15" s="23">
        <v>0</v>
      </c>
      <c r="K15" s="24">
        <v>7792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174248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56880</v>
      </c>
      <c r="H16" s="23">
        <v>29586</v>
      </c>
      <c r="I16" s="23">
        <v>0</v>
      </c>
      <c r="J16" s="23">
        <v>0</v>
      </c>
      <c r="K16" s="24">
        <v>7866</v>
      </c>
      <c r="L16" s="25" t="s">
        <v>80</v>
      </c>
      <c r="M16" s="26">
        <v>0</v>
      </c>
      <c r="N16" s="26">
        <v>0</v>
      </c>
      <c r="O16" s="26">
        <v>6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94332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0</v>
      </c>
      <c r="G17" s="23">
        <v>0</v>
      </c>
      <c r="H17" s="23">
        <v>21264</v>
      </c>
      <c r="I17" s="23">
        <v>88548</v>
      </c>
      <c r="J17" s="23">
        <v>0</v>
      </c>
      <c r="K17" s="24">
        <v>4910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114722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278364</v>
      </c>
      <c r="H18" s="23">
        <v>0</v>
      </c>
      <c r="I18" s="23">
        <v>0</v>
      </c>
      <c r="J18" s="23">
        <v>0</v>
      </c>
      <c r="K18" s="24">
        <v>13672</v>
      </c>
      <c r="L18" s="25" t="s">
        <v>81</v>
      </c>
      <c r="M18" s="26">
        <v>0</v>
      </c>
      <c r="N18" s="26">
        <v>0</v>
      </c>
      <c r="O18" s="26">
        <v>11</v>
      </c>
      <c r="P18" s="26">
        <v>5</v>
      </c>
      <c r="Q18" s="26">
        <v>7</v>
      </c>
      <c r="R18" s="26">
        <v>0</v>
      </c>
      <c r="S18" s="26">
        <v>0</v>
      </c>
      <c r="T18" s="26">
        <v>0</v>
      </c>
      <c r="U18" s="27">
        <f t="shared" si="0"/>
        <v>23</v>
      </c>
      <c r="V18" s="28">
        <f t="shared" si="1"/>
        <v>292036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183342</v>
      </c>
      <c r="G19" s="23">
        <v>0</v>
      </c>
      <c r="H19" s="23">
        <v>31811</v>
      </c>
      <c r="I19" s="23">
        <v>0</v>
      </c>
      <c r="J19" s="23">
        <v>0</v>
      </c>
      <c r="K19" s="24">
        <v>9524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224677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0</v>
      </c>
      <c r="G20" s="23">
        <v>95616</v>
      </c>
      <c r="H20" s="23">
        <v>21116</v>
      </c>
      <c r="I20" s="23">
        <v>0</v>
      </c>
      <c r="J20" s="23">
        <v>0</v>
      </c>
      <c r="K20" s="24">
        <v>5470</v>
      </c>
      <c r="L20" s="25" t="s">
        <v>80</v>
      </c>
      <c r="M20" s="26">
        <v>0</v>
      </c>
      <c r="N20" s="26">
        <v>0</v>
      </c>
      <c r="O20" s="26">
        <v>2</v>
      </c>
      <c r="P20" s="26">
        <v>3</v>
      </c>
      <c r="Q20" s="26">
        <v>2</v>
      </c>
      <c r="R20" s="26">
        <v>0</v>
      </c>
      <c r="S20" s="26">
        <v>0</v>
      </c>
      <c r="T20" s="26">
        <v>0</v>
      </c>
      <c r="U20" s="27">
        <f t="shared" si="0"/>
        <v>7</v>
      </c>
      <c r="V20" s="28">
        <f t="shared" si="1"/>
        <v>122202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32</v>
      </c>
      <c r="F21" s="22">
        <v>0</v>
      </c>
      <c r="G21" s="23">
        <v>0</v>
      </c>
      <c r="H21" s="23">
        <v>48870</v>
      </c>
      <c r="I21" s="23">
        <v>166175</v>
      </c>
      <c r="J21" s="23">
        <v>0</v>
      </c>
      <c r="K21" s="24">
        <v>9811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224856</v>
      </c>
    </row>
    <row r="22" spans="1:22" x14ac:dyDescent="0.3">
      <c r="A22" s="19" t="s">
        <v>29</v>
      </c>
      <c r="B22" s="19" t="s">
        <v>60</v>
      </c>
      <c r="C22" s="20" t="s">
        <v>61</v>
      </c>
      <c r="D22" s="20">
        <v>2022</v>
      </c>
      <c r="E22" s="21" t="s">
        <v>32</v>
      </c>
      <c r="F22" s="22">
        <v>0</v>
      </c>
      <c r="G22" s="23">
        <v>323592</v>
      </c>
      <c r="H22" s="23">
        <v>68354</v>
      </c>
      <c r="I22" s="23">
        <v>0</v>
      </c>
      <c r="J22" s="23">
        <v>0</v>
      </c>
      <c r="K22" s="24">
        <v>17859</v>
      </c>
      <c r="L22" s="25" t="s">
        <v>80</v>
      </c>
      <c r="M22" s="26">
        <v>0</v>
      </c>
      <c r="N22" s="26">
        <v>5</v>
      </c>
      <c r="O22" s="26">
        <v>23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28</v>
      </c>
      <c r="V22" s="28">
        <f t="shared" si="1"/>
        <v>409805</v>
      </c>
    </row>
    <row r="23" spans="1:22" x14ac:dyDescent="0.3">
      <c r="A23" s="19" t="s">
        <v>29</v>
      </c>
      <c r="B23" s="19" t="s">
        <v>62</v>
      </c>
      <c r="C23" s="20" t="s">
        <v>63</v>
      </c>
      <c r="D23" s="20">
        <v>2022</v>
      </c>
      <c r="E23" s="21" t="s">
        <v>64</v>
      </c>
      <c r="F23" s="22">
        <v>7200</v>
      </c>
      <c r="G23" s="23">
        <v>0</v>
      </c>
      <c r="H23" s="23">
        <v>326636</v>
      </c>
      <c r="I23" s="23">
        <v>0</v>
      </c>
      <c r="J23" s="23">
        <v>0</v>
      </c>
      <c r="K23" s="24">
        <v>17567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351403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32</v>
      </c>
      <c r="F24" s="22">
        <v>0</v>
      </c>
      <c r="G24" s="23">
        <v>169188</v>
      </c>
      <c r="H24" s="23">
        <v>11700</v>
      </c>
      <c r="I24" s="23">
        <v>0</v>
      </c>
      <c r="J24" s="23">
        <v>0</v>
      </c>
      <c r="K24" s="24">
        <v>8548</v>
      </c>
      <c r="L24" s="25" t="s">
        <v>80</v>
      </c>
      <c r="M24" s="26">
        <v>0</v>
      </c>
      <c r="N24" s="26">
        <v>0</v>
      </c>
      <c r="O24" s="26">
        <v>5</v>
      </c>
      <c r="P24" s="26">
        <v>6</v>
      </c>
      <c r="Q24" s="26">
        <v>2</v>
      </c>
      <c r="R24" s="26">
        <v>0</v>
      </c>
      <c r="S24" s="26">
        <v>0</v>
      </c>
      <c r="T24" s="26">
        <v>0</v>
      </c>
      <c r="U24" s="27">
        <f t="shared" si="0"/>
        <v>13</v>
      </c>
      <c r="V24" s="28">
        <f t="shared" si="1"/>
        <v>189436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32</v>
      </c>
      <c r="F25" s="22">
        <v>0</v>
      </c>
      <c r="G25" s="23">
        <v>198600</v>
      </c>
      <c r="H25" s="23">
        <v>41555</v>
      </c>
      <c r="I25" s="23">
        <v>0</v>
      </c>
      <c r="J25" s="23">
        <v>0</v>
      </c>
      <c r="K25" s="24">
        <v>22585</v>
      </c>
      <c r="L25" s="25" t="s">
        <v>80</v>
      </c>
      <c r="M25" s="26">
        <v>0</v>
      </c>
      <c r="N25" s="26">
        <v>0</v>
      </c>
      <c r="O25" s="26">
        <v>6</v>
      </c>
      <c r="P25" s="26">
        <v>7</v>
      </c>
      <c r="Q25" s="26">
        <v>3</v>
      </c>
      <c r="R25" s="26">
        <v>0</v>
      </c>
      <c r="S25" s="26">
        <v>0</v>
      </c>
      <c r="T25" s="26">
        <v>0</v>
      </c>
      <c r="U25" s="27">
        <f t="shared" si="0"/>
        <v>16</v>
      </c>
      <c r="V25" s="28">
        <f t="shared" si="1"/>
        <v>262740</v>
      </c>
    </row>
    <row r="26" spans="1:22" x14ac:dyDescent="0.3">
      <c r="A26" s="19" t="s">
        <v>29</v>
      </c>
      <c r="B26" s="19" t="s">
        <v>69</v>
      </c>
      <c r="C26" s="20" t="s">
        <v>70</v>
      </c>
      <c r="D26" s="20">
        <v>2022</v>
      </c>
      <c r="E26" s="21" t="s">
        <v>32</v>
      </c>
      <c r="F26" s="22">
        <v>0</v>
      </c>
      <c r="G26" s="23">
        <v>118212</v>
      </c>
      <c r="H26" s="23">
        <v>69502</v>
      </c>
      <c r="I26" s="23">
        <v>0</v>
      </c>
      <c r="J26" s="23">
        <v>0</v>
      </c>
      <c r="K26" s="24">
        <v>17759</v>
      </c>
      <c r="L26" s="25" t="s">
        <v>80</v>
      </c>
      <c r="M26" s="26">
        <v>0</v>
      </c>
      <c r="N26" s="26">
        <v>2</v>
      </c>
      <c r="O26" s="26">
        <v>8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10</v>
      </c>
      <c r="V26" s="28">
        <f t="shared" si="1"/>
        <v>205473</v>
      </c>
    </row>
    <row r="27" spans="1:22" x14ac:dyDescent="0.3">
      <c r="A27" s="19" t="s">
        <v>71</v>
      </c>
      <c r="B27" s="19" t="s">
        <v>72</v>
      </c>
      <c r="C27" s="20" t="s">
        <v>73</v>
      </c>
      <c r="D27" s="20">
        <v>2022</v>
      </c>
      <c r="E27" s="21" t="s">
        <v>32</v>
      </c>
      <c r="F27" s="22">
        <v>0</v>
      </c>
      <c r="G27" s="23">
        <v>0</v>
      </c>
      <c r="H27" s="23">
        <v>98938</v>
      </c>
      <c r="I27" s="23">
        <v>26357</v>
      </c>
      <c r="J27" s="23">
        <v>0</v>
      </c>
      <c r="K27" s="24">
        <v>6475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131770</v>
      </c>
    </row>
    <row r="28" spans="1:22" x14ac:dyDescent="0.3">
      <c r="A28" s="19" t="s">
        <v>29</v>
      </c>
      <c r="B28" s="19" t="s">
        <v>74</v>
      </c>
      <c r="C28" s="20" t="s">
        <v>75</v>
      </c>
      <c r="D28" s="20">
        <v>2022</v>
      </c>
      <c r="E28" s="21" t="s">
        <v>64</v>
      </c>
      <c r="F28" s="22">
        <v>0</v>
      </c>
      <c r="G28" s="23">
        <v>0</v>
      </c>
      <c r="H28" s="23">
        <v>228505</v>
      </c>
      <c r="I28" s="23">
        <v>0</v>
      </c>
      <c r="J28" s="23">
        <v>0</v>
      </c>
      <c r="K28" s="24">
        <v>22850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251355</v>
      </c>
    </row>
    <row r="29" spans="1:22" x14ac:dyDescent="0.3">
      <c r="A29" s="19" t="s">
        <v>29</v>
      </c>
      <c r="B29" s="19" t="s">
        <v>76</v>
      </c>
      <c r="C29" s="20" t="s">
        <v>77</v>
      </c>
      <c r="D29" s="20">
        <v>2022</v>
      </c>
      <c r="E29" s="21" t="s">
        <v>32</v>
      </c>
      <c r="F29" s="22">
        <v>0</v>
      </c>
      <c r="G29" s="23">
        <v>149976</v>
      </c>
      <c r="H29" s="23">
        <v>69126</v>
      </c>
      <c r="I29" s="23">
        <v>0</v>
      </c>
      <c r="J29" s="23">
        <v>0</v>
      </c>
      <c r="K29" s="24">
        <v>11419</v>
      </c>
      <c r="L29" s="25" t="s">
        <v>80</v>
      </c>
      <c r="M29" s="26">
        <v>0</v>
      </c>
      <c r="N29" s="26">
        <v>0</v>
      </c>
      <c r="O29" s="26">
        <v>3</v>
      </c>
      <c r="P29" s="26">
        <v>3</v>
      </c>
      <c r="Q29" s="26">
        <v>3</v>
      </c>
      <c r="R29" s="26">
        <v>0</v>
      </c>
      <c r="S29" s="26">
        <v>0</v>
      </c>
      <c r="T29" s="26">
        <v>0</v>
      </c>
      <c r="U29" s="27">
        <f t="shared" si="0"/>
        <v>9</v>
      </c>
      <c r="V29" s="28">
        <f t="shared" si="1"/>
        <v>230521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199F57B2-8FDE-4BFC-A553-218F0548FBE4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OR($D9&gt;2022,AND($D9&lt;2022,$D9&lt;&gt;""))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91A92014-F7D4-4CF0-AFE3-C496884FBB71}">
      <formula1>"N/A, FMR, Actual Rent"</formula1>
    </dataValidation>
    <dataValidation type="list" allowBlank="1" showInputMessage="1" showErrorMessage="1" sqref="E9:E39" xr:uid="{C103704C-925B-42DC-8AFE-91063532F8A1}">
      <formula1>"PH, TH, Joint TH &amp; PH-RRH, HMIS, SSO, TRA, PRA, SRA, S+C/SRO"</formula1>
    </dataValidation>
    <dataValidation allowBlank="1" showErrorMessage="1" sqref="A8:V8" xr:uid="{02C45426-3F31-43D2-864C-E400AE2DFAF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2021-03-06T21:42:01Z</dcterms:created>
  <dcterms:modified xsi:type="dcterms:W3CDTF">2021-05-20T14:01:01Z</dcterms:modified>
</cp:coreProperties>
</file>