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D-500\"/>
    </mc:Choice>
  </mc:AlternateContent>
  <xr:revisionPtr revIDLastSave="0" documentId="13_ncr:1_{21BE9969-F267-40D5-BD07-B396A9929010}" xr6:coauthVersionLast="46" xr6:coauthVersionMax="46" xr10:uidLastSave="{00000000-0000-0000-0000-000000000000}"/>
  <bookViews>
    <workbookView xWindow="-108" yWindow="-108" windowWidth="27288" windowHeight="17664" xr2:uid="{50014C36-1611-4558-B31F-4865AFF0005A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1" l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B5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<sst xmlns="http://schemas.openxmlformats.org/spreadsheetml/2006/main" count="119" uniqueCount="84">
  <si>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</si>
  <si>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</si>
  <si>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</si>
  <si>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</si>
  <si>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</si>
  <si>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</si>
  <si>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</si>
  <si>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</si>
  <si>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</si>
  <si>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</si>
  <si>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</si>
  <si>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</si>
  <si>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</si>
  <si>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</si>
  <si>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</si>
  <si>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</si>
  <si>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</si>
  <si>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</si>
  <si>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</si>
  <si>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</si>
  <si>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</si>
  <si>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</si>
  <si>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</si>
  <si>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</si>
  <si>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</si>
  <si>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</si>
  <si>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</si>
  <si>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</si>
  <si>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ND-500</t>
  </si>
  <si>
    <t>North Dakota Department of Commerce</t>
  </si>
  <si>
    <t>2019 S+C Continuum of Care Grant Renewal</t>
  </si>
  <si>
    <t>ND0011L8T002013</t>
  </si>
  <si>
    <t>PH</t>
  </si>
  <si>
    <t/>
  </si>
  <si>
    <t>Denver</t>
  </si>
  <si>
    <t>North Dakota Statewide CoC</t>
  </si>
  <si>
    <t>North Dakota Housing Finance Agency</t>
  </si>
  <si>
    <t>Burleigh County Housing Authority</t>
  </si>
  <si>
    <t>BCHA Shelter Plus Care Vouchers 2019</t>
  </si>
  <si>
    <t>ND0013L8T002013</t>
  </si>
  <si>
    <t>Abused Adult Resource Center</t>
  </si>
  <si>
    <t>SHP Transitional Housing Renewal FY2019</t>
  </si>
  <si>
    <t>ND0014L8T002013</t>
  </si>
  <si>
    <t>TH</t>
  </si>
  <si>
    <t>Women's Alliance, Inc. DBA: Domestic Violence and Rape Crisi</t>
  </si>
  <si>
    <t>SW ND Supportive Housing Project</t>
  </si>
  <si>
    <t>ND0016L8T002013</t>
  </si>
  <si>
    <t>YWCA Cass Clay</t>
  </si>
  <si>
    <t>YWCA Cass Clay TH FY2019</t>
  </si>
  <si>
    <t>ND0017L8T002013</t>
  </si>
  <si>
    <t>Fargo Housing and Redevelopment Authority</t>
  </si>
  <si>
    <t>FHRA SRO SHP 2019</t>
  </si>
  <si>
    <t>ND0020L8T002012</t>
  </si>
  <si>
    <t>YWCA Cass Clay SHP Consolidated FY2019</t>
  </si>
  <si>
    <t>ND0023L8T002012</t>
  </si>
  <si>
    <t>Cooper House SHP 2019</t>
  </si>
  <si>
    <t>ND0025L8T002010</t>
  </si>
  <si>
    <t>SHP_BonniesAptsRenewalFY2019</t>
  </si>
  <si>
    <t>ND0027L8T002009</t>
  </si>
  <si>
    <t>Fraser, Ltd.</t>
  </si>
  <si>
    <t>Fraser, Ltd. Permanent Supportive Housing</t>
  </si>
  <si>
    <t>ND0031L8T002007</t>
  </si>
  <si>
    <t>FHRA Rental Assistance SHP 2019</t>
  </si>
  <si>
    <t>ND0033L8T002009</t>
  </si>
  <si>
    <t>Prairie Harvest Mental Health</t>
  </si>
  <si>
    <t>Prairie Harvest Mental Health Supportive Housing Program</t>
  </si>
  <si>
    <t>ND0043L8T002004</t>
  </si>
  <si>
    <t>Mountain Plains Youth Services Coalition, Inc.</t>
  </si>
  <si>
    <t>Youthworks Joint PH-RRH and TH 2019</t>
  </si>
  <si>
    <t>ND0046L8T002003</t>
  </si>
  <si>
    <t>Joint TH &amp; PH-RRH</t>
  </si>
  <si>
    <t>YWCA Cass Clay DV FY 2019</t>
  </si>
  <si>
    <t>ND0049L8T002002</t>
  </si>
  <si>
    <t>Red River Valley Community Action</t>
  </si>
  <si>
    <t>RRVCA Tri Plex PSH 2019</t>
  </si>
  <si>
    <t>ND0052L8T002001</t>
  </si>
  <si>
    <t>Hope Stability Project</t>
  </si>
  <si>
    <t>ND0053L8T002001</t>
  </si>
  <si>
    <t>Rapid Rehousing AARC FY2019</t>
  </si>
  <si>
    <t>ND0055D8T002001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</si>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</sst>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5AF57-3B6A-42F6-829C-4CEF84EBA63B}">
  <sheetPr codeName="Sheet226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80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81</v>
      </c>
      <c r="B5" s="34">
        <f ca="1">SUM(OFFSET(V8,1,0,500,1))</f>
        <v>2050304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220944</v>
      </c>
      <c r="H9" s="23">
        <v>0</v>
      </c>
      <c r="I9" s="23">
        <v>0</v>
      </c>
      <c r="J9" s="23">
        <v>0</v>
      </c>
      <c r="K9" s="24">
        <v>0</v>
      </c>
      <c r="L9" s="25" t="s">
        <v>82</v>
      </c>
      <c r="M9" s="26">
        <v>8</v>
      </c>
      <c r="N9" s="26">
        <v>4</v>
      </c>
      <c r="O9" s="26">
        <v>6</v>
      </c>
      <c r="P9" s="26">
        <v>5</v>
      </c>
      <c r="Q9" s="26">
        <v>2</v>
      </c>
      <c r="R9" s="26">
        <v>0</v>
      </c>
      <c r="S9" s="26">
        <v>0</v>
      </c>
      <c r="T9" s="26">
        <v>0</v>
      </c>
      <c r="U9" s="27">
        <f t="shared" ref="U9:U35" si="0">SUM(M9:T9)</f>
        <v>25</v>
      </c>
      <c r="V9" s="28">
        <f t="shared" ref="V9:V35" si="1">SUM(F9:K9)</f>
        <v>220944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227832</v>
      </c>
      <c r="H10" s="23">
        <v>0</v>
      </c>
      <c r="I10" s="23">
        <v>0</v>
      </c>
      <c r="J10" s="23">
        <v>0</v>
      </c>
      <c r="K10" s="24">
        <v>9092</v>
      </c>
      <c r="L10" s="25" t="s">
        <v>82</v>
      </c>
      <c r="M10" s="26">
        <v>0</v>
      </c>
      <c r="N10" s="26">
        <v>9</v>
      </c>
      <c r="O10" s="26">
        <v>10</v>
      </c>
      <c r="P10" s="26">
        <v>3</v>
      </c>
      <c r="Q10" s="26">
        <v>1</v>
      </c>
      <c r="R10" s="26">
        <v>1</v>
      </c>
      <c r="S10" s="26">
        <v>0</v>
      </c>
      <c r="T10" s="26">
        <v>0</v>
      </c>
      <c r="U10" s="27">
        <f t="shared" si="0"/>
        <v>24</v>
      </c>
      <c r="V10" s="28">
        <f t="shared" si="1"/>
        <v>236924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43</v>
      </c>
      <c r="F11" s="22">
        <v>4200</v>
      </c>
      <c r="G11" s="23">
        <v>0</v>
      </c>
      <c r="H11" s="23">
        <v>64753</v>
      </c>
      <c r="I11" s="23">
        <v>6792</v>
      </c>
      <c r="J11" s="23">
        <v>0</v>
      </c>
      <c r="K11" s="24">
        <v>1755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>SUM(F11:K11)</f>
        <v>77500</v>
      </c>
    </row>
    <row r="12" spans="1:22" x14ac:dyDescent="0.3">
      <c r="A12" s="19" t="s">
        <v>44</v>
      </c>
      <c r="B12" s="19" t="s">
        <v>45</v>
      </c>
      <c r="C12" s="20" t="s">
        <v>46</v>
      </c>
      <c r="D12" s="20">
        <v>2022</v>
      </c>
      <c r="E12" s="21" t="s">
        <v>43</v>
      </c>
      <c r="F12" s="22">
        <v>0</v>
      </c>
      <c r="G12" s="23">
        <v>0</v>
      </c>
      <c r="H12" s="23">
        <v>29313</v>
      </c>
      <c r="I12" s="23">
        <v>5397</v>
      </c>
      <c r="J12" s="23">
        <v>0</v>
      </c>
      <c r="K12" s="24">
        <v>1790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36500</v>
      </c>
    </row>
    <row r="13" spans="1:22" x14ac:dyDescent="0.3">
      <c r="A13" s="19" t="s">
        <v>47</v>
      </c>
      <c r="B13" s="19" t="s">
        <v>48</v>
      </c>
      <c r="C13" s="20" t="s">
        <v>49</v>
      </c>
      <c r="D13" s="20">
        <v>2022</v>
      </c>
      <c r="E13" s="21" t="s">
        <v>43</v>
      </c>
      <c r="F13" s="22">
        <v>32820</v>
      </c>
      <c r="G13" s="23">
        <v>0</v>
      </c>
      <c r="H13" s="23">
        <v>106342</v>
      </c>
      <c r="I13" s="23">
        <v>62451</v>
      </c>
      <c r="J13" s="23">
        <v>0</v>
      </c>
      <c r="K13" s="24">
        <v>13887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215500</v>
      </c>
    </row>
    <row r="14" spans="1:22" x14ac:dyDescent="0.3">
      <c r="A14" s="19" t="s">
        <v>50</v>
      </c>
      <c r="B14" s="19" t="s">
        <v>51</v>
      </c>
      <c r="C14" s="20" t="s">
        <v>52</v>
      </c>
      <c r="D14" s="20">
        <v>2022</v>
      </c>
      <c r="E14" s="21" t="s">
        <v>32</v>
      </c>
      <c r="F14" s="22">
        <v>0</v>
      </c>
      <c r="G14" s="23">
        <v>90780</v>
      </c>
      <c r="H14" s="23">
        <v>0</v>
      </c>
      <c r="I14" s="23">
        <v>0</v>
      </c>
      <c r="J14" s="23">
        <v>0</v>
      </c>
      <c r="K14" s="24">
        <v>3386</v>
      </c>
      <c r="L14" s="25" t="s">
        <v>82</v>
      </c>
      <c r="M14" s="26">
        <v>1</v>
      </c>
      <c r="N14" s="26">
        <v>0</v>
      </c>
      <c r="O14" s="26">
        <v>10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11</v>
      </c>
      <c r="V14" s="28">
        <f t="shared" si="1"/>
        <v>94166</v>
      </c>
    </row>
    <row r="15" spans="1:22" x14ac:dyDescent="0.3">
      <c r="A15" s="19" t="s">
        <v>47</v>
      </c>
      <c r="B15" s="19" t="s">
        <v>53</v>
      </c>
      <c r="C15" s="20" t="s">
        <v>54</v>
      </c>
      <c r="D15" s="20">
        <v>2022</v>
      </c>
      <c r="E15" s="21" t="s">
        <v>32</v>
      </c>
      <c r="F15" s="22">
        <v>63077</v>
      </c>
      <c r="G15" s="23">
        <v>0</v>
      </c>
      <c r="H15" s="23">
        <v>29972</v>
      </c>
      <c r="I15" s="23">
        <v>35434</v>
      </c>
      <c r="J15" s="23">
        <v>0</v>
      </c>
      <c r="K15" s="24">
        <v>5611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134094</v>
      </c>
    </row>
    <row r="16" spans="1:22" x14ac:dyDescent="0.3">
      <c r="A16" s="19" t="s">
        <v>50</v>
      </c>
      <c r="B16" s="19" t="s">
        <v>55</v>
      </c>
      <c r="C16" s="20" t="s">
        <v>56</v>
      </c>
      <c r="D16" s="20">
        <v>2022</v>
      </c>
      <c r="E16" s="21" t="s">
        <v>32</v>
      </c>
      <c r="F16" s="22">
        <v>0</v>
      </c>
      <c r="G16" s="23">
        <v>0</v>
      </c>
      <c r="H16" s="23">
        <v>52490</v>
      </c>
      <c r="I16" s="23">
        <v>0</v>
      </c>
      <c r="J16" s="23">
        <v>0</v>
      </c>
      <c r="K16" s="24">
        <v>5210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57700</v>
      </c>
    </row>
    <row r="17" spans="1:22" x14ac:dyDescent="0.3">
      <c r="A17" s="19" t="s">
        <v>40</v>
      </c>
      <c r="B17" s="19" t="s">
        <v>57</v>
      </c>
      <c r="C17" s="20" t="s">
        <v>58</v>
      </c>
      <c r="D17" s="20">
        <v>2022</v>
      </c>
      <c r="E17" s="21" t="s">
        <v>32</v>
      </c>
      <c r="F17" s="22">
        <v>0</v>
      </c>
      <c r="G17" s="23">
        <v>0</v>
      </c>
      <c r="H17" s="23">
        <v>4750</v>
      </c>
      <c r="I17" s="23">
        <v>0</v>
      </c>
      <c r="J17" s="23">
        <v>0</v>
      </c>
      <c r="K17" s="24">
        <v>95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4845</v>
      </c>
    </row>
    <row r="18" spans="1:22" x14ac:dyDescent="0.3">
      <c r="A18" s="19" t="s">
        <v>59</v>
      </c>
      <c r="B18" s="19" t="s">
        <v>60</v>
      </c>
      <c r="C18" s="20" t="s">
        <v>61</v>
      </c>
      <c r="D18" s="20">
        <v>2022</v>
      </c>
      <c r="E18" s="21" t="s">
        <v>32</v>
      </c>
      <c r="F18" s="22">
        <v>0</v>
      </c>
      <c r="G18" s="23">
        <v>0</v>
      </c>
      <c r="H18" s="23">
        <v>96451</v>
      </c>
      <c r="I18" s="23">
        <v>21950</v>
      </c>
      <c r="J18" s="23">
        <v>0</v>
      </c>
      <c r="K18" s="24">
        <v>5857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124258</v>
      </c>
    </row>
    <row r="19" spans="1:22" x14ac:dyDescent="0.3">
      <c r="A19" s="19" t="s">
        <v>50</v>
      </c>
      <c r="B19" s="19" t="s">
        <v>62</v>
      </c>
      <c r="C19" s="20" t="s">
        <v>63</v>
      </c>
      <c r="D19" s="20">
        <v>2022</v>
      </c>
      <c r="E19" s="21" t="s">
        <v>32</v>
      </c>
      <c r="F19" s="22">
        <v>0</v>
      </c>
      <c r="G19" s="23">
        <v>272256</v>
      </c>
      <c r="H19" s="23">
        <v>0</v>
      </c>
      <c r="I19" s="23">
        <v>0</v>
      </c>
      <c r="J19" s="23">
        <v>0</v>
      </c>
      <c r="K19" s="24">
        <v>6540</v>
      </c>
      <c r="L19" s="25" t="s">
        <v>82</v>
      </c>
      <c r="M19" s="26">
        <v>0</v>
      </c>
      <c r="N19" s="26">
        <v>0</v>
      </c>
      <c r="O19" s="26">
        <v>21</v>
      </c>
      <c r="P19" s="26">
        <v>6</v>
      </c>
      <c r="Q19" s="26">
        <v>2</v>
      </c>
      <c r="R19" s="26">
        <v>0</v>
      </c>
      <c r="S19" s="26">
        <v>0</v>
      </c>
      <c r="T19" s="26">
        <v>0</v>
      </c>
      <c r="U19" s="27">
        <f t="shared" si="0"/>
        <v>29</v>
      </c>
      <c r="V19" s="28">
        <f t="shared" si="1"/>
        <v>278796</v>
      </c>
    </row>
    <row r="20" spans="1:22" x14ac:dyDescent="0.3">
      <c r="A20" s="19" t="s">
        <v>64</v>
      </c>
      <c r="B20" s="19" t="s">
        <v>65</v>
      </c>
      <c r="C20" s="20" t="s">
        <v>66</v>
      </c>
      <c r="D20" s="20">
        <v>2022</v>
      </c>
      <c r="E20" s="21" t="s">
        <v>32</v>
      </c>
      <c r="F20" s="22">
        <v>0</v>
      </c>
      <c r="G20" s="23">
        <v>0</v>
      </c>
      <c r="H20" s="23">
        <v>86427</v>
      </c>
      <c r="I20" s="23">
        <v>0</v>
      </c>
      <c r="J20" s="23">
        <v>0</v>
      </c>
      <c r="K20" s="24">
        <v>3300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89727</v>
      </c>
    </row>
    <row r="21" spans="1:22" x14ac:dyDescent="0.3">
      <c r="A21" s="19" t="s">
        <v>67</v>
      </c>
      <c r="B21" s="19" t="s">
        <v>68</v>
      </c>
      <c r="C21" s="20" t="s">
        <v>69</v>
      </c>
      <c r="D21" s="20">
        <v>2022</v>
      </c>
      <c r="E21" s="21" t="s">
        <v>70</v>
      </c>
      <c r="F21" s="22">
        <v>27432</v>
      </c>
      <c r="G21" s="23">
        <v>8628</v>
      </c>
      <c r="H21" s="23">
        <v>48060</v>
      </c>
      <c r="I21" s="23">
        <v>7200</v>
      </c>
      <c r="J21" s="23">
        <v>0</v>
      </c>
      <c r="K21" s="24">
        <v>5748</v>
      </c>
      <c r="L21" s="25" t="s">
        <v>82</v>
      </c>
      <c r="M21" s="26">
        <v>0</v>
      </c>
      <c r="N21" s="26">
        <v>0</v>
      </c>
      <c r="O21" s="26">
        <v>1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1</v>
      </c>
      <c r="V21" s="28">
        <f t="shared" si="1"/>
        <v>97068</v>
      </c>
    </row>
    <row r="22" spans="1:22" x14ac:dyDescent="0.3">
      <c r="A22" s="19" t="s">
        <v>47</v>
      </c>
      <c r="B22" s="19" t="s">
        <v>71</v>
      </c>
      <c r="C22" s="20" t="s">
        <v>72</v>
      </c>
      <c r="D22" s="20">
        <v>2022</v>
      </c>
      <c r="E22" s="21" t="s">
        <v>70</v>
      </c>
      <c r="F22" s="22">
        <v>0</v>
      </c>
      <c r="G22" s="23">
        <v>70980</v>
      </c>
      <c r="H22" s="23">
        <v>63442</v>
      </c>
      <c r="I22" s="23">
        <v>0</v>
      </c>
      <c r="J22" s="23">
        <v>0</v>
      </c>
      <c r="K22" s="24">
        <v>13168</v>
      </c>
      <c r="L22" s="25" t="s">
        <v>83</v>
      </c>
      <c r="M22" s="26">
        <v>0</v>
      </c>
      <c r="N22" s="26">
        <v>0</v>
      </c>
      <c r="O22" s="26">
        <v>2</v>
      </c>
      <c r="P22" s="26">
        <v>3</v>
      </c>
      <c r="Q22" s="26">
        <v>2</v>
      </c>
      <c r="R22" s="26">
        <v>0</v>
      </c>
      <c r="S22" s="26">
        <v>0</v>
      </c>
      <c r="T22" s="26">
        <v>0</v>
      </c>
      <c r="U22" s="27">
        <f t="shared" si="0"/>
        <v>7</v>
      </c>
      <c r="V22" s="28">
        <f t="shared" si="1"/>
        <v>147590</v>
      </c>
    </row>
    <row r="23" spans="1:22" x14ac:dyDescent="0.3">
      <c r="A23" s="19" t="s">
        <v>73</v>
      </c>
      <c r="B23" s="19" t="s">
        <v>74</v>
      </c>
      <c r="C23" s="20" t="s">
        <v>75</v>
      </c>
      <c r="D23" s="20">
        <v>2022</v>
      </c>
      <c r="E23" s="21" t="s">
        <v>32</v>
      </c>
      <c r="F23" s="22">
        <v>0</v>
      </c>
      <c r="G23" s="23">
        <v>0</v>
      </c>
      <c r="H23" s="23">
        <v>7500</v>
      </c>
      <c r="I23" s="23">
        <v>15968</v>
      </c>
      <c r="J23" s="23">
        <v>0</v>
      </c>
      <c r="K23" s="24">
        <v>2000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25468</v>
      </c>
    </row>
    <row r="24" spans="1:22" x14ac:dyDescent="0.3">
      <c r="A24" s="19" t="s">
        <v>40</v>
      </c>
      <c r="B24" s="19" t="s">
        <v>76</v>
      </c>
      <c r="C24" s="20" t="s">
        <v>77</v>
      </c>
      <c r="D24" s="20">
        <v>2022</v>
      </c>
      <c r="E24" s="21" t="s">
        <v>32</v>
      </c>
      <c r="F24" s="22">
        <v>0</v>
      </c>
      <c r="G24" s="23">
        <v>52440</v>
      </c>
      <c r="H24" s="23">
        <v>6849</v>
      </c>
      <c r="I24" s="23">
        <v>0</v>
      </c>
      <c r="J24" s="23">
        <v>0</v>
      </c>
      <c r="K24" s="24">
        <v>0</v>
      </c>
      <c r="L24" s="25" t="s">
        <v>82</v>
      </c>
      <c r="M24" s="26">
        <v>0</v>
      </c>
      <c r="N24" s="26">
        <v>0</v>
      </c>
      <c r="O24" s="26">
        <v>1</v>
      </c>
      <c r="P24" s="26">
        <v>1</v>
      </c>
      <c r="Q24" s="26">
        <v>1</v>
      </c>
      <c r="R24" s="26">
        <v>1</v>
      </c>
      <c r="S24" s="26">
        <v>0</v>
      </c>
      <c r="T24" s="26">
        <v>0</v>
      </c>
      <c r="U24" s="27">
        <f t="shared" si="0"/>
        <v>4</v>
      </c>
      <c r="V24" s="28">
        <f t="shared" si="1"/>
        <v>59289</v>
      </c>
    </row>
    <row r="25" spans="1:22" x14ac:dyDescent="0.3">
      <c r="A25" s="19" t="s">
        <v>40</v>
      </c>
      <c r="B25" s="19" t="s">
        <v>78</v>
      </c>
      <c r="C25" s="20" t="s">
        <v>79</v>
      </c>
      <c r="D25" s="20">
        <v>2022</v>
      </c>
      <c r="E25" s="21" t="s">
        <v>32</v>
      </c>
      <c r="F25" s="22">
        <v>0</v>
      </c>
      <c r="G25" s="23">
        <v>81420</v>
      </c>
      <c r="H25" s="23">
        <v>58515</v>
      </c>
      <c r="I25" s="23">
        <v>0</v>
      </c>
      <c r="J25" s="23">
        <v>0</v>
      </c>
      <c r="K25" s="24">
        <v>10000</v>
      </c>
      <c r="L25" s="25" t="s">
        <v>82</v>
      </c>
      <c r="M25" s="26">
        <v>0</v>
      </c>
      <c r="N25" s="26">
        <v>0</v>
      </c>
      <c r="O25" s="26">
        <v>1</v>
      </c>
      <c r="P25" s="26">
        <v>4</v>
      </c>
      <c r="Q25" s="26">
        <v>2</v>
      </c>
      <c r="R25" s="26">
        <v>0</v>
      </c>
      <c r="S25" s="26">
        <v>0</v>
      </c>
      <c r="T25" s="26">
        <v>0</v>
      </c>
      <c r="U25" s="27">
        <f t="shared" si="0"/>
        <v>7</v>
      </c>
      <c r="V25" s="28">
        <f t="shared" si="1"/>
        <v>149935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</sheetData>
  <autoFilter ref="A8:V8" xr:uid="{E0ECFF8C-FA08-489A-83D7-32DB35E6CD04}"/>
  <conditionalFormatting sqref="V9:V35">
    <cfRule type="cellIs" dxfId="3" priority="4" operator="lessThan">
      <formula>0</formula>
    </cfRule>
  </conditionalFormatting>
  <conditionalFormatting sqref="V9:V35">
    <cfRule type="expression" dxfId="2" priority="2">
      <formula>#REF!&lt;0</formula>
    </cfRule>
  </conditionalFormatting>
  <conditionalFormatting sqref="D9:D35">
    <cfRule type="expression" dxfId="1" priority="1">
      <formula>OR($D9&gt;2022,AND($D9&lt;2022,$D9&lt;&gt;""))</formula>
    </cfRule>
  </conditionalFormatting>
  <conditionalFormatting sqref="C9:C35">
    <cfRule type="expression" dxfId="0" priority="5">
      <formula>(#REF!&gt;1)</formula>
    </cfRule>
  </conditionalFormatting>
  <dataValidations count="3">
    <dataValidation type="list" allowBlank="1" showInputMessage="1" showErrorMessage="1" sqref="L9:L35" xr:uid="{1C9F42E1-B56F-4629-84AB-A9C60EA6D690}">
      <formula1>"N/A, FMR, Actual Rent"</formula1>
    </dataValidation>
    <dataValidation type="list" allowBlank="1" showInputMessage="1" showErrorMessage="1" sqref="E9:E35" xr:uid="{E75B1D97-D88F-4176-90AD-7C9EBDE70927}">
      <formula1>"PH, TH, Joint TH &amp; PH-RRH, HMIS, SSO, TRA, PRA, SRA, S+C/SRO"</formula1>
    </dataValidation>
    <dataValidation allowBlank="1" showErrorMessage="1" sqref="A8:V8" xr:uid="{0C9FDF36-9619-4578-B54F-B729636F7E9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2021-03-06T21:42:03Z</dcterms:created>
  <dcterms:modified xsi:type="dcterms:W3CDTF">2021-05-20T14:01:00Z</dcterms:modified>
</cp:coreProperties>
</file>