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O-600\"/>
    </mc:Choice>
  </mc:AlternateContent>
  <xr:revisionPtr revIDLastSave="0" documentId="13_ncr:1_{563E557F-8F2E-4649-8922-5338CFF2142F}" xr6:coauthVersionLast="46" xr6:coauthVersionMax="47" xr10:uidLastSave="{00000000-0000-0000-0000-000000000000}"/>
  <bookViews>
    <workbookView xWindow="-108" yWindow="-108" windowWidth="27288" windowHeight="17664" xr2:uid="{404CD1A4-DE47-4A33-BD82-2AE4C2FC79E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<sst xmlns="http://schemas.openxmlformats.org/spreadsheetml/2006/main" count="169" uniqueCount="107">
  <si>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</si>
  <si>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</si>
  <si>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</si>
  <si>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</si>
  <si>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</si>
  <si>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</si>
  <si>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</si>
  <si>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</si>
  <si>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</si>
  <si>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</si>
  <si>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</si>
  <si>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</si>
  <si>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</si>
  <si>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</si>
  <si>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</si>
  <si>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</si>
  <si>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</si>
  <si>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</si>
  <si>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</si>
  <si>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</si>
  <si>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</si>
  <si>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</si>
  <si>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</si>
  <si>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</si>
  <si>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</si>
  <si>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</si>
  <si>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</si>
  <si>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</si>
  <si>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MO-606</t>
  </si>
  <si>
    <t>Catholic Charities of Kansas City-St. Joseph, Inc.</t>
  </si>
  <si>
    <t>North/East Metro Permanent Housing 2019</t>
  </si>
  <si>
    <t>MO0076L7P062011</t>
  </si>
  <si>
    <t>PH</t>
  </si>
  <si>
    <t/>
  </si>
  <si>
    <t>Kansas City</t>
  </si>
  <si>
    <t>Missouri Balance of State CoC</t>
  </si>
  <si>
    <t>Institute for Community Alliances</t>
  </si>
  <si>
    <t>Northwest Permanent Housing 2019</t>
  </si>
  <si>
    <t>MO0077L7P062011</t>
  </si>
  <si>
    <t>Phoenix Programs, Inc.</t>
  </si>
  <si>
    <t>AT Home FY19 (2020-2021)</t>
  </si>
  <si>
    <t>MO0079L7E062013</t>
  </si>
  <si>
    <t>Missouri Department of Mental Health</t>
  </si>
  <si>
    <t>2019 SCB Shelter Plus Care SEMO</t>
  </si>
  <si>
    <t>MO0080L7E062013</t>
  </si>
  <si>
    <t>Delta Area Economic Opportunity Corporation</t>
  </si>
  <si>
    <t>Bootheel House of Progress</t>
  </si>
  <si>
    <t>MO0081L7E062013</t>
  </si>
  <si>
    <t>2019 SCT - Shelter Plus Care Branson Area</t>
  </si>
  <si>
    <t>MO0083L7P062013</t>
  </si>
  <si>
    <t>2019 SCH Shelter Plus Care NEMO</t>
  </si>
  <si>
    <t>MO0087L7E062013</t>
  </si>
  <si>
    <t>MO BoS HMIS Project 2019</t>
  </si>
  <si>
    <t>MO0090L7P062013</t>
  </si>
  <si>
    <t>FCC Behavioral Health</t>
  </si>
  <si>
    <t>PERMANENT HOUSING FOR SEMO'S HOMELESS AND DISABLED</t>
  </si>
  <si>
    <t>MO0097L7E062013</t>
  </si>
  <si>
    <t>2019 SCP - Shelter Plus Care Poplar Bluff</t>
  </si>
  <si>
    <t>MO0098L7E062013</t>
  </si>
  <si>
    <t>Columbia Housing Authority</t>
  </si>
  <si>
    <t>Continuum of Care-Columbia Housing Authority</t>
  </si>
  <si>
    <t>MO0101L7E062013</t>
  </si>
  <si>
    <t>The Salvation Army--Midland Division</t>
  </si>
  <si>
    <t>The Salvation Army of Jefferson City, MO Center of Hope PHP</t>
  </si>
  <si>
    <t>MO0103L7E062013</t>
  </si>
  <si>
    <t>2019 SCW - Shelter Plus Care West Plains Area</t>
  </si>
  <si>
    <t>MO0104L7E062013</t>
  </si>
  <si>
    <t>CAPE GIRARDEAU WOMEN AND CHILDREN SHP</t>
  </si>
  <si>
    <t>SEMO SAFEHAVEN</t>
  </si>
  <si>
    <t>MO0121L7E062012</t>
  </si>
  <si>
    <t>SH</t>
  </si>
  <si>
    <t>2019 SZH - Shelter Plus Care Jefferson Franklin</t>
  </si>
  <si>
    <t>MO0129L7E062006</t>
  </si>
  <si>
    <t>2019 SZI - Shelter Plus Care Western MO</t>
  </si>
  <si>
    <t>MO0133L7P062006</t>
  </si>
  <si>
    <t>SEMO Christian Restoration Center</t>
  </si>
  <si>
    <t>Foundations For Living</t>
  </si>
  <si>
    <t>MO0138L7E062011</t>
  </si>
  <si>
    <t>2019 SZR - Shelter Plus Care Site Based</t>
  </si>
  <si>
    <t>MO0165L7E062004</t>
  </si>
  <si>
    <t>Restoring Families</t>
  </si>
  <si>
    <t>MO0168L7E062009</t>
  </si>
  <si>
    <t>High Hope Employment Services, Inc.</t>
  </si>
  <si>
    <t>High Hope Supportive Housing-PSH</t>
  </si>
  <si>
    <t>MO0214L7P062005</t>
  </si>
  <si>
    <t>Hillcrest Ministries of MidAmerica</t>
  </si>
  <si>
    <t>BOS Youth and Families RRH</t>
  </si>
  <si>
    <t>MO0243L7P062004</t>
  </si>
  <si>
    <t>Catholic Charities of Southern Missouri, Inc.</t>
  </si>
  <si>
    <t>MO-606 CCSOMO RRH Program</t>
  </si>
  <si>
    <t>MO0245L7P062004</t>
  </si>
  <si>
    <t xml:space="preserve">Welcome Home Inc. </t>
  </si>
  <si>
    <t>Welcome Home Inc RRH</t>
  </si>
  <si>
    <t>MO0261L7E062003</t>
  </si>
  <si>
    <t>Preferred Family Healthcare, Inc.</t>
  </si>
  <si>
    <t>Rapid Rehousing</t>
  </si>
  <si>
    <t>MO0262L7E062003</t>
  </si>
  <si>
    <t>Housing Opportunities Made Easy - HOME</t>
  </si>
  <si>
    <t>MO0284L7E062002</t>
  </si>
  <si>
    <t>Council on Families in Crisis</t>
  </si>
  <si>
    <t>BoS DV Coordinated Entry</t>
  </si>
  <si>
    <t>MO0285L7P062002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</si>
  <si>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</si>
  <si>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</si>
  <si>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</si>
  <si>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</si>
  <si>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 xml:space="preserve">MO0119L7E062012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</si>
</sst>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B0BA-DE00-4AE4-8543-ECECAB17D685}">
  <sheetPr codeName="Sheet209">
    <pageSetUpPr fitToPage="1"/>
  </sheetPr>
  <dimension ref="A1:V4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55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55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55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55" customHeight="1" x14ac:dyDescent="0.3">
      <c r="A4" s="33" t="s">
        <v>103</v>
      </c>
      <c r="B4" s="30" t="s">
        <v>36</v>
      </c>
      <c r="C4" s="31"/>
      <c r="D4" s="31"/>
      <c r="E4" s="31"/>
      <c r="F4" s="31"/>
      <c r="G4" s="32"/>
    </row>
    <row r="5" spans="1:22" ht="14.55" customHeight="1" x14ac:dyDescent="0.3">
      <c r="A5" s="33" t="s">
        <v>104</v>
      </c>
      <c r="B5" s="34">
        <f ca="1">SUM(OFFSET(V8,1,0,500,1))</f>
        <v>5034749</v>
      </c>
      <c r="C5" s="35"/>
      <c r="D5" s="35"/>
      <c r="E5" s="35"/>
      <c r="F5" s="35"/>
      <c r="G5" s="36"/>
      <c r="H5">
        <v>27</v>
      </c>
    </row>
    <row r="6" spans="1:22" ht="14.55" customHeight="1" x14ac:dyDescent="0.3">
      <c r="A6" s="1"/>
      <c r="B6" s="2"/>
      <c r="C6" s="2"/>
      <c r="D6" s="2"/>
      <c r="E6" s="1"/>
      <c r="F6" s="3"/>
      <c r="G6" s="4"/>
    </row>
    <row r="7" spans="1:22" ht="14.55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155357</v>
      </c>
      <c r="G9" s="23">
        <v>0</v>
      </c>
      <c r="H9" s="23">
        <v>48630</v>
      </c>
      <c r="I9" s="23">
        <v>2295</v>
      </c>
      <c r="J9" s="23">
        <v>0</v>
      </c>
      <c r="K9" s="24">
        <v>15405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5" si="0">SUM(M9:T9)</f>
        <v>0</v>
      </c>
      <c r="V9" s="28">
        <f t="shared" ref="V9:V45" si="1">SUM(F9:K9)</f>
        <v>221687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190599</v>
      </c>
      <c r="G10" s="23">
        <v>0</v>
      </c>
      <c r="H10" s="23">
        <v>102904</v>
      </c>
      <c r="I10" s="23">
        <v>5092</v>
      </c>
      <c r="J10" s="23">
        <v>0</v>
      </c>
      <c r="K10" s="24">
        <v>21846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320441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78000</v>
      </c>
      <c r="H11" s="23">
        <v>27600</v>
      </c>
      <c r="I11" s="23">
        <v>0</v>
      </c>
      <c r="J11" s="23">
        <v>0</v>
      </c>
      <c r="K11" s="24">
        <v>5723</v>
      </c>
      <c r="L11" s="25" t="s">
        <v>105</v>
      </c>
      <c r="M11" s="26">
        <v>4</v>
      </c>
      <c r="N11" s="26">
        <v>0</v>
      </c>
      <c r="O11" s="26">
        <v>5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10</v>
      </c>
      <c r="V11" s="28">
        <f t="shared" si="1"/>
        <v>111323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293472</v>
      </c>
      <c r="H12" s="23">
        <v>0</v>
      </c>
      <c r="I12" s="23">
        <v>0</v>
      </c>
      <c r="J12" s="23">
        <v>0</v>
      </c>
      <c r="K12" s="24">
        <v>18182</v>
      </c>
      <c r="L12" s="25" t="s">
        <v>105</v>
      </c>
      <c r="M12" s="26">
        <v>0</v>
      </c>
      <c r="N12" s="26">
        <v>0</v>
      </c>
      <c r="O12" s="26">
        <v>17</v>
      </c>
      <c r="P12" s="26">
        <v>15</v>
      </c>
      <c r="Q12" s="26">
        <v>5</v>
      </c>
      <c r="R12" s="26">
        <v>1</v>
      </c>
      <c r="S12" s="26">
        <v>0</v>
      </c>
      <c r="T12" s="26">
        <v>0</v>
      </c>
      <c r="U12" s="27">
        <f t="shared" si="0"/>
        <v>38</v>
      </c>
      <c r="V12" s="28">
        <f t="shared" si="1"/>
        <v>311654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63168</v>
      </c>
      <c r="G13" s="23">
        <v>0</v>
      </c>
      <c r="H13" s="23">
        <v>35036</v>
      </c>
      <c r="I13" s="23">
        <v>3536</v>
      </c>
      <c r="J13" s="23">
        <v>0</v>
      </c>
      <c r="K13" s="24">
        <v>7467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109207</v>
      </c>
    </row>
    <row r="14" spans="1:22" x14ac:dyDescent="0.3">
      <c r="A14" s="19" t="s">
        <v>42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149412</v>
      </c>
      <c r="H14" s="23">
        <v>0</v>
      </c>
      <c r="I14" s="23">
        <v>0</v>
      </c>
      <c r="J14" s="23">
        <v>0</v>
      </c>
      <c r="K14" s="24">
        <v>8482</v>
      </c>
      <c r="L14" s="25" t="s">
        <v>105</v>
      </c>
      <c r="M14" s="26">
        <v>0</v>
      </c>
      <c r="N14" s="26">
        <v>0</v>
      </c>
      <c r="O14" s="26">
        <v>8</v>
      </c>
      <c r="P14" s="26">
        <v>6</v>
      </c>
      <c r="Q14" s="26">
        <v>3</v>
      </c>
      <c r="R14" s="26">
        <v>0</v>
      </c>
      <c r="S14" s="26">
        <v>0</v>
      </c>
      <c r="T14" s="26">
        <v>0</v>
      </c>
      <c r="U14" s="27">
        <f t="shared" si="0"/>
        <v>17</v>
      </c>
      <c r="V14" s="28">
        <f t="shared" si="1"/>
        <v>157894</v>
      </c>
    </row>
    <row r="15" spans="1:22" x14ac:dyDescent="0.3">
      <c r="A15" s="19" t="s">
        <v>42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286656</v>
      </c>
      <c r="H15" s="23">
        <v>0</v>
      </c>
      <c r="I15" s="23">
        <v>0</v>
      </c>
      <c r="J15" s="23">
        <v>0</v>
      </c>
      <c r="K15" s="24">
        <v>16148</v>
      </c>
      <c r="L15" s="25" t="s">
        <v>105</v>
      </c>
      <c r="M15" s="26">
        <v>0</v>
      </c>
      <c r="N15" s="26">
        <v>0</v>
      </c>
      <c r="O15" s="26">
        <v>17</v>
      </c>
      <c r="P15" s="26">
        <v>11</v>
      </c>
      <c r="Q15" s="26">
        <v>6</v>
      </c>
      <c r="R15" s="26">
        <v>2</v>
      </c>
      <c r="S15" s="26">
        <v>0</v>
      </c>
      <c r="T15" s="26">
        <v>0</v>
      </c>
      <c r="U15" s="27">
        <f t="shared" si="0"/>
        <v>36</v>
      </c>
      <c r="V15" s="28">
        <f t="shared" si="1"/>
        <v>302804</v>
      </c>
    </row>
    <row r="16" spans="1:22" x14ac:dyDescent="0.3">
      <c r="A16" s="19" t="s">
        <v>36</v>
      </c>
      <c r="B16" s="19" t="s">
        <v>52</v>
      </c>
      <c r="C16" s="20" t="s">
        <v>53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225519</v>
      </c>
      <c r="K16" s="24">
        <v>14428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239947</v>
      </c>
    </row>
    <row r="17" spans="1:22" x14ac:dyDescent="0.3">
      <c r="A17" s="19" t="s">
        <v>54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136403</v>
      </c>
      <c r="G17" s="23">
        <v>0</v>
      </c>
      <c r="H17" s="23">
        <v>0</v>
      </c>
      <c r="I17" s="23">
        <v>0</v>
      </c>
      <c r="J17" s="23">
        <v>0</v>
      </c>
      <c r="K17" s="24">
        <v>8001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144404</v>
      </c>
    </row>
    <row r="18" spans="1:22" x14ac:dyDescent="0.3">
      <c r="A18" s="19" t="s">
        <v>42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169320</v>
      </c>
      <c r="H18" s="23">
        <v>0</v>
      </c>
      <c r="I18" s="23">
        <v>0</v>
      </c>
      <c r="J18" s="23">
        <v>0</v>
      </c>
      <c r="K18" s="24">
        <v>10280</v>
      </c>
      <c r="L18" s="25" t="s">
        <v>105</v>
      </c>
      <c r="M18" s="26">
        <v>0</v>
      </c>
      <c r="N18" s="26">
        <v>0</v>
      </c>
      <c r="O18" s="26">
        <v>14</v>
      </c>
      <c r="P18" s="26">
        <v>5</v>
      </c>
      <c r="Q18" s="26">
        <v>4</v>
      </c>
      <c r="R18" s="26">
        <v>0</v>
      </c>
      <c r="S18" s="26">
        <v>0</v>
      </c>
      <c r="T18" s="26">
        <v>0</v>
      </c>
      <c r="U18" s="27">
        <f t="shared" si="0"/>
        <v>23</v>
      </c>
      <c r="V18" s="28">
        <f t="shared" si="1"/>
        <v>179600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441624</v>
      </c>
      <c r="H19" s="23">
        <v>0</v>
      </c>
      <c r="I19" s="23">
        <v>0</v>
      </c>
      <c r="J19" s="23">
        <v>0</v>
      </c>
      <c r="K19" s="24">
        <v>22681</v>
      </c>
      <c r="L19" s="25" t="s">
        <v>105</v>
      </c>
      <c r="M19" s="26">
        <v>0</v>
      </c>
      <c r="N19" s="26">
        <v>0</v>
      </c>
      <c r="O19" s="26">
        <v>11</v>
      </c>
      <c r="P19" s="26">
        <v>26</v>
      </c>
      <c r="Q19" s="26">
        <v>4</v>
      </c>
      <c r="R19" s="26">
        <v>1</v>
      </c>
      <c r="S19" s="26">
        <v>0</v>
      </c>
      <c r="T19" s="26">
        <v>0</v>
      </c>
      <c r="U19" s="27">
        <f t="shared" si="0"/>
        <v>42</v>
      </c>
      <c r="V19" s="28">
        <f t="shared" si="1"/>
        <v>464305</v>
      </c>
    </row>
    <row r="20" spans="1:22" x14ac:dyDescent="0.3">
      <c r="A20" s="19" t="s">
        <v>62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97678</v>
      </c>
      <c r="G20" s="23">
        <v>0</v>
      </c>
      <c r="H20" s="23">
        <v>13000</v>
      </c>
      <c r="I20" s="23">
        <v>0</v>
      </c>
      <c r="J20" s="23">
        <v>0</v>
      </c>
      <c r="K20" s="24">
        <v>3000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113678</v>
      </c>
    </row>
    <row r="21" spans="1:22" x14ac:dyDescent="0.3">
      <c r="A21" s="19" t="s">
        <v>42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126456</v>
      </c>
      <c r="H21" s="23">
        <v>0</v>
      </c>
      <c r="I21" s="23">
        <v>0</v>
      </c>
      <c r="J21" s="23">
        <v>0</v>
      </c>
      <c r="K21" s="24">
        <v>7488</v>
      </c>
      <c r="L21" s="25" t="s">
        <v>105</v>
      </c>
      <c r="M21" s="26">
        <v>0</v>
      </c>
      <c r="N21" s="26">
        <v>0</v>
      </c>
      <c r="O21" s="26">
        <v>9</v>
      </c>
      <c r="P21" s="26">
        <v>4</v>
      </c>
      <c r="Q21" s="26">
        <v>4</v>
      </c>
      <c r="R21" s="26">
        <v>0</v>
      </c>
      <c r="S21" s="26">
        <v>0</v>
      </c>
      <c r="T21" s="26">
        <v>0</v>
      </c>
      <c r="U21" s="27">
        <f t="shared" si="0"/>
        <v>17</v>
      </c>
      <c r="V21" s="28">
        <f t="shared" si="1"/>
        <v>133944</v>
      </c>
    </row>
    <row r="22" spans="1:22" x14ac:dyDescent="0.3">
      <c r="A22" s="19" t="s">
        <v>54</v>
      </c>
      <c r="B22" s="19" t="s">
        <v>67</v>
      </c>
      <c r="C22" s="20" t="s">
        <v>106</v>
      </c>
      <c r="D22" s="20">
        <v>2022</v>
      </c>
      <c r="E22" s="21" t="s">
        <v>32</v>
      </c>
      <c r="F22" s="22">
        <v>96586</v>
      </c>
      <c r="G22" s="23">
        <v>0</v>
      </c>
      <c r="H22" s="23">
        <v>54763</v>
      </c>
      <c r="I22" s="23">
        <v>0</v>
      </c>
      <c r="J22" s="23">
        <v>0</v>
      </c>
      <c r="K22" s="24">
        <v>6446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157795</v>
      </c>
    </row>
    <row r="23" spans="1:22" x14ac:dyDescent="0.3">
      <c r="A23" s="19" t="s">
        <v>54</v>
      </c>
      <c r="B23" s="19" t="s">
        <v>68</v>
      </c>
      <c r="C23" s="20" t="s">
        <v>69</v>
      </c>
      <c r="D23" s="20">
        <v>2022</v>
      </c>
      <c r="E23" s="21" t="s">
        <v>70</v>
      </c>
      <c r="F23" s="22">
        <v>0</v>
      </c>
      <c r="G23" s="23">
        <v>0</v>
      </c>
      <c r="H23" s="23">
        <v>31680</v>
      </c>
      <c r="I23" s="23">
        <v>97635</v>
      </c>
      <c r="J23" s="23">
        <v>0</v>
      </c>
      <c r="K23" s="24">
        <v>6465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135780</v>
      </c>
    </row>
    <row r="24" spans="1:22" x14ac:dyDescent="0.3">
      <c r="A24" s="19" t="s">
        <v>42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0</v>
      </c>
      <c r="G24" s="23">
        <v>171564</v>
      </c>
      <c r="H24" s="23">
        <v>0</v>
      </c>
      <c r="I24" s="23">
        <v>0</v>
      </c>
      <c r="J24" s="23">
        <v>0</v>
      </c>
      <c r="K24" s="24">
        <v>10345</v>
      </c>
      <c r="L24" s="25" t="s">
        <v>105</v>
      </c>
      <c r="M24" s="26">
        <v>0</v>
      </c>
      <c r="N24" s="26">
        <v>2</v>
      </c>
      <c r="O24" s="26">
        <v>5</v>
      </c>
      <c r="P24" s="26">
        <v>6</v>
      </c>
      <c r="Q24" s="26">
        <v>3</v>
      </c>
      <c r="R24" s="26">
        <v>0</v>
      </c>
      <c r="S24" s="26">
        <v>0</v>
      </c>
      <c r="T24" s="26">
        <v>0</v>
      </c>
      <c r="U24" s="27">
        <f t="shared" si="0"/>
        <v>16</v>
      </c>
      <c r="V24" s="28">
        <f t="shared" si="1"/>
        <v>181909</v>
      </c>
    </row>
    <row r="25" spans="1:22" x14ac:dyDescent="0.3">
      <c r="A25" s="19" t="s">
        <v>42</v>
      </c>
      <c r="B25" s="19" t="s">
        <v>73</v>
      </c>
      <c r="C25" s="20" t="s">
        <v>74</v>
      </c>
      <c r="D25" s="20">
        <v>2022</v>
      </c>
      <c r="E25" s="21" t="s">
        <v>32</v>
      </c>
      <c r="F25" s="22">
        <v>0</v>
      </c>
      <c r="G25" s="23">
        <v>342300</v>
      </c>
      <c r="H25" s="23">
        <v>0</v>
      </c>
      <c r="I25" s="23">
        <v>0</v>
      </c>
      <c r="J25" s="23">
        <v>0</v>
      </c>
      <c r="K25" s="24">
        <v>21634</v>
      </c>
      <c r="L25" s="25" t="s">
        <v>105</v>
      </c>
      <c r="M25" s="26">
        <v>0</v>
      </c>
      <c r="N25" s="26">
        <v>0</v>
      </c>
      <c r="O25" s="26">
        <v>20</v>
      </c>
      <c r="P25" s="26">
        <v>14</v>
      </c>
      <c r="Q25" s="26">
        <v>5</v>
      </c>
      <c r="R25" s="26">
        <v>0</v>
      </c>
      <c r="S25" s="26">
        <v>0</v>
      </c>
      <c r="T25" s="26">
        <v>0</v>
      </c>
      <c r="U25" s="27">
        <f t="shared" si="0"/>
        <v>39</v>
      </c>
      <c r="V25" s="28">
        <f t="shared" si="1"/>
        <v>363934</v>
      </c>
    </row>
    <row r="26" spans="1:22" x14ac:dyDescent="0.3">
      <c r="A26" s="19" t="s">
        <v>75</v>
      </c>
      <c r="B26" s="19" t="s">
        <v>76</v>
      </c>
      <c r="C26" s="20" t="s">
        <v>77</v>
      </c>
      <c r="D26" s="20">
        <v>2022</v>
      </c>
      <c r="E26" s="21" t="s">
        <v>32</v>
      </c>
      <c r="F26" s="22">
        <v>57854</v>
      </c>
      <c r="G26" s="23">
        <v>0</v>
      </c>
      <c r="H26" s="23">
        <v>20187</v>
      </c>
      <c r="I26" s="23">
        <v>1504</v>
      </c>
      <c r="J26" s="23">
        <v>0</v>
      </c>
      <c r="K26" s="24">
        <v>4521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84066</v>
      </c>
    </row>
    <row r="27" spans="1:22" x14ac:dyDescent="0.3">
      <c r="A27" s="19" t="s">
        <v>42</v>
      </c>
      <c r="B27" s="19" t="s">
        <v>78</v>
      </c>
      <c r="C27" s="20" t="s">
        <v>79</v>
      </c>
      <c r="D27" s="20">
        <v>2022</v>
      </c>
      <c r="E27" s="21" t="s">
        <v>32</v>
      </c>
      <c r="F27" s="22">
        <v>0</v>
      </c>
      <c r="G27" s="23">
        <v>72024</v>
      </c>
      <c r="H27" s="23">
        <v>0</v>
      </c>
      <c r="I27" s="23">
        <v>0</v>
      </c>
      <c r="J27" s="23">
        <v>0</v>
      </c>
      <c r="K27" s="24">
        <v>4753</v>
      </c>
      <c r="L27" s="25" t="s">
        <v>105</v>
      </c>
      <c r="M27" s="26">
        <v>0</v>
      </c>
      <c r="N27" s="26">
        <v>0</v>
      </c>
      <c r="O27" s="26">
        <v>8</v>
      </c>
      <c r="P27" s="26">
        <v>3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11</v>
      </c>
      <c r="V27" s="28">
        <f t="shared" si="1"/>
        <v>76777</v>
      </c>
    </row>
    <row r="28" spans="1:22" x14ac:dyDescent="0.3">
      <c r="A28" s="19" t="s">
        <v>75</v>
      </c>
      <c r="B28" s="19" t="s">
        <v>80</v>
      </c>
      <c r="C28" s="20" t="s">
        <v>81</v>
      </c>
      <c r="D28" s="20">
        <v>2022</v>
      </c>
      <c r="E28" s="21" t="s">
        <v>32</v>
      </c>
      <c r="F28" s="22">
        <v>91494</v>
      </c>
      <c r="G28" s="23">
        <v>0</v>
      </c>
      <c r="H28" s="23">
        <v>26500</v>
      </c>
      <c r="I28" s="23">
        <v>1879</v>
      </c>
      <c r="J28" s="23">
        <v>0</v>
      </c>
      <c r="K28" s="24">
        <v>7226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127099</v>
      </c>
    </row>
    <row r="29" spans="1:22" x14ac:dyDescent="0.3">
      <c r="A29" s="19" t="s">
        <v>82</v>
      </c>
      <c r="B29" s="19" t="s">
        <v>83</v>
      </c>
      <c r="C29" s="20" t="s">
        <v>84</v>
      </c>
      <c r="D29" s="20">
        <v>2022</v>
      </c>
      <c r="E29" s="21" t="s">
        <v>32</v>
      </c>
      <c r="F29" s="22">
        <v>0</v>
      </c>
      <c r="G29" s="23">
        <v>0</v>
      </c>
      <c r="H29" s="23">
        <v>30000</v>
      </c>
      <c r="I29" s="23">
        <v>46035</v>
      </c>
      <c r="J29" s="23">
        <v>0</v>
      </c>
      <c r="K29" s="24">
        <v>3525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79560</v>
      </c>
    </row>
    <row r="30" spans="1:22" x14ac:dyDescent="0.3">
      <c r="A30" s="19" t="s">
        <v>85</v>
      </c>
      <c r="B30" s="19" t="s">
        <v>86</v>
      </c>
      <c r="C30" s="20" t="s">
        <v>87</v>
      </c>
      <c r="D30" s="20">
        <v>2022</v>
      </c>
      <c r="E30" s="21" t="s">
        <v>32</v>
      </c>
      <c r="F30" s="22">
        <v>0</v>
      </c>
      <c r="G30" s="23">
        <v>221424</v>
      </c>
      <c r="H30" s="23">
        <v>75934</v>
      </c>
      <c r="I30" s="23">
        <v>0</v>
      </c>
      <c r="J30" s="23">
        <v>1350</v>
      </c>
      <c r="K30" s="24">
        <v>23164</v>
      </c>
      <c r="L30" s="25" t="s">
        <v>105</v>
      </c>
      <c r="M30" s="26">
        <v>0</v>
      </c>
      <c r="N30" s="26">
        <v>0</v>
      </c>
      <c r="O30" s="26">
        <v>12</v>
      </c>
      <c r="P30" s="26">
        <v>8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20</v>
      </c>
      <c r="V30" s="28">
        <f t="shared" si="1"/>
        <v>321872</v>
      </c>
    </row>
    <row r="31" spans="1:22" x14ac:dyDescent="0.3">
      <c r="A31" s="19" t="s">
        <v>88</v>
      </c>
      <c r="B31" s="19" t="s">
        <v>89</v>
      </c>
      <c r="C31" s="20" t="s">
        <v>90</v>
      </c>
      <c r="D31" s="20">
        <v>2022</v>
      </c>
      <c r="E31" s="21" t="s">
        <v>32</v>
      </c>
      <c r="F31" s="22">
        <v>0</v>
      </c>
      <c r="G31" s="23">
        <v>133020</v>
      </c>
      <c r="H31" s="23">
        <v>31774</v>
      </c>
      <c r="I31" s="23">
        <v>0</v>
      </c>
      <c r="J31" s="23">
        <v>0</v>
      </c>
      <c r="K31" s="24">
        <v>16015</v>
      </c>
      <c r="L31" s="25" t="s">
        <v>105</v>
      </c>
      <c r="M31" s="26">
        <v>0</v>
      </c>
      <c r="N31" s="26">
        <v>0</v>
      </c>
      <c r="O31" s="26">
        <v>0</v>
      </c>
      <c r="P31" s="26">
        <v>5</v>
      </c>
      <c r="Q31" s="26">
        <v>5</v>
      </c>
      <c r="R31" s="26">
        <v>3</v>
      </c>
      <c r="S31" s="26">
        <v>0</v>
      </c>
      <c r="T31" s="26">
        <v>0</v>
      </c>
      <c r="U31" s="27">
        <f t="shared" si="0"/>
        <v>13</v>
      </c>
      <c r="V31" s="28">
        <f t="shared" si="1"/>
        <v>180809</v>
      </c>
    </row>
    <row r="32" spans="1:22" x14ac:dyDescent="0.3">
      <c r="A32" s="19" t="s">
        <v>91</v>
      </c>
      <c r="B32" s="19" t="s">
        <v>92</v>
      </c>
      <c r="C32" s="20" t="s">
        <v>93</v>
      </c>
      <c r="D32" s="20">
        <v>2022</v>
      </c>
      <c r="E32" s="21" t="s">
        <v>32</v>
      </c>
      <c r="F32" s="22">
        <v>0</v>
      </c>
      <c r="G32" s="23">
        <v>32580</v>
      </c>
      <c r="H32" s="23">
        <v>59200</v>
      </c>
      <c r="I32" s="23">
        <v>0</v>
      </c>
      <c r="J32" s="23">
        <v>0</v>
      </c>
      <c r="K32" s="24">
        <v>8718</v>
      </c>
      <c r="L32" s="25" t="s">
        <v>105</v>
      </c>
      <c r="M32" s="26">
        <v>0</v>
      </c>
      <c r="N32" s="26">
        <v>2</v>
      </c>
      <c r="O32" s="26">
        <v>1</v>
      </c>
      <c r="P32" s="26">
        <v>1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4</v>
      </c>
      <c r="V32" s="28">
        <f t="shared" si="1"/>
        <v>100498</v>
      </c>
    </row>
    <row r="33" spans="1:22" x14ac:dyDescent="0.3">
      <c r="A33" s="19" t="s">
        <v>94</v>
      </c>
      <c r="B33" s="19" t="s">
        <v>95</v>
      </c>
      <c r="C33" s="20" t="s">
        <v>96</v>
      </c>
      <c r="D33" s="20">
        <v>2022</v>
      </c>
      <c r="E33" s="21" t="s">
        <v>32</v>
      </c>
      <c r="F33" s="22">
        <v>0</v>
      </c>
      <c r="G33" s="23">
        <v>82800</v>
      </c>
      <c r="H33" s="23">
        <v>0</v>
      </c>
      <c r="I33" s="23">
        <v>0</v>
      </c>
      <c r="J33" s="23">
        <v>0</v>
      </c>
      <c r="K33" s="24">
        <v>0</v>
      </c>
      <c r="L33" s="25" t="s">
        <v>105</v>
      </c>
      <c r="M33" s="26">
        <v>0</v>
      </c>
      <c r="N33" s="26">
        <v>0</v>
      </c>
      <c r="O33" s="26">
        <v>5</v>
      </c>
      <c r="P33" s="26">
        <v>2</v>
      </c>
      <c r="Q33" s="26">
        <v>2</v>
      </c>
      <c r="R33" s="26">
        <v>1</v>
      </c>
      <c r="S33" s="26">
        <v>0</v>
      </c>
      <c r="T33" s="26">
        <v>0</v>
      </c>
      <c r="U33" s="27">
        <f t="shared" si="0"/>
        <v>10</v>
      </c>
      <c r="V33" s="28">
        <f t="shared" si="1"/>
        <v>82800</v>
      </c>
    </row>
    <row r="34" spans="1:22" x14ac:dyDescent="0.3">
      <c r="A34" s="19" t="s">
        <v>45</v>
      </c>
      <c r="B34" s="19" t="s">
        <v>97</v>
      </c>
      <c r="C34" s="20" t="s">
        <v>98</v>
      </c>
      <c r="D34" s="20">
        <v>2022</v>
      </c>
      <c r="E34" s="21" t="s">
        <v>32</v>
      </c>
      <c r="F34" s="22">
        <v>0</v>
      </c>
      <c r="G34" s="23">
        <v>59808</v>
      </c>
      <c r="H34" s="23">
        <v>33750</v>
      </c>
      <c r="I34" s="23">
        <v>0</v>
      </c>
      <c r="J34" s="23">
        <v>0</v>
      </c>
      <c r="K34" s="24">
        <v>8921</v>
      </c>
      <c r="L34" s="25" t="s">
        <v>105</v>
      </c>
      <c r="M34" s="26">
        <v>0</v>
      </c>
      <c r="N34" s="26">
        <v>0</v>
      </c>
      <c r="O34" s="26">
        <v>3</v>
      </c>
      <c r="P34" s="26">
        <v>5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8</v>
      </c>
      <c r="V34" s="28">
        <f t="shared" si="1"/>
        <v>102479</v>
      </c>
    </row>
    <row r="35" spans="1:22" x14ac:dyDescent="0.3">
      <c r="A35" s="19" t="s">
        <v>99</v>
      </c>
      <c r="B35" s="19" t="s">
        <v>100</v>
      </c>
      <c r="C35" s="20" t="s">
        <v>101</v>
      </c>
      <c r="D35" s="20">
        <v>2022</v>
      </c>
      <c r="E35" s="21" t="s">
        <v>102</v>
      </c>
      <c r="F35" s="22">
        <v>0</v>
      </c>
      <c r="G35" s="23">
        <v>0</v>
      </c>
      <c r="H35" s="23">
        <v>207713</v>
      </c>
      <c r="I35" s="23">
        <v>0</v>
      </c>
      <c r="J35" s="23">
        <v>0</v>
      </c>
      <c r="K35" s="24">
        <v>20770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228483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</sheetData>
  <autoFilter ref="A8:V8" xr:uid="{E0498D28-8A9C-4FE4-8AB4-9B6689A0CEB8}"/>
  <conditionalFormatting sqref="V9:V45">
    <cfRule type="cellIs" dxfId="3" priority="3" operator="lessThan">
      <formula>0</formula>
    </cfRule>
  </conditionalFormatting>
  <conditionalFormatting sqref="V9:V45">
    <cfRule type="expression" dxfId="2" priority="2">
      <formula>#REF!&lt;0</formula>
    </cfRule>
  </conditionalFormatting>
  <conditionalFormatting sqref="D9:D45">
    <cfRule type="expression" dxfId="1" priority="1">
      <formula>OR($D9&gt;2022,AND($D9&lt;2022,$D9&lt;&gt;""))</formula>
    </cfRule>
  </conditionalFormatting>
  <conditionalFormatting sqref="C9:C45">
    <cfRule type="expression" dxfId="0" priority="4">
      <formula>(#REF!&gt;1)</formula>
    </cfRule>
  </conditionalFormatting>
  <dataValidations count="3">
    <dataValidation type="list" allowBlank="1" showInputMessage="1" showErrorMessage="1" sqref="L9:L45" xr:uid="{629DFBDD-3380-4A8C-A2FA-A547E3B6CC57}">
      <formula1>"N/A, FMR, Actual Rent"</formula1>
    </dataValidation>
    <dataValidation type="list" allowBlank="1" showInputMessage="1" showErrorMessage="1" sqref="E9:E45" xr:uid="{D2A858C8-A3A8-4D63-9FD8-3D45014ED68F}">
      <formula1>"PH, TH, Joint TH &amp; PH-RRH, HMIS, SSO, TRA, PRA, SRA, S+C/SRO"</formula1>
    </dataValidation>
    <dataValidation allowBlank="1" showErrorMessage="1" sqref="A8:V8" xr:uid="{BBCA1986-8E4E-48E5-8076-F037AA0CBC6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2021-03-06T21:42:11Z</dcterms:created>
  <dcterms:modified xsi:type="dcterms:W3CDTF">2021-05-20T14:00:55Z</dcterms:modified>
</cp:coreProperties>
</file>