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MO-600\"/>
    </mc:Choice>
  </mc:AlternateContent>
  <xr:revisionPtr revIDLastSave="0" documentId="13_ncr:1_{935D99AB-AD36-4245-BA31-7F199696C912}" xr6:coauthVersionLast="46" xr6:coauthVersionMax="46" xr10:uidLastSave="{00000000-0000-0000-0000-000000000000}"/>
  <bookViews>
    <workbookView xWindow="-108" yWindow="-108" windowWidth="27288" windowHeight="17664" xr2:uid="{28BBA636-F08B-49F5-9BFE-E636ECF94F8B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52" i="1" l="1"/>
  <c r="U52" i="1"/>
  <c r="V51" i="1"/>
  <c r="U51" i="1"/>
  <c r="V50" i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B5" i="1" s="1"/>
  <c r="U11" i="1"/>
  <c r="V10" i="1"/>
  <c r="U10" i="1"/>
  <c r="V9" i="1"/>
  <c r="U9" i="1"/>
</calcChain>
</file>

<file path=xl/sharedStrings.xml><?xml version="1.0" encoding="utf-8"?>
<sst xmlns="http://schemas.openxmlformats.org/spreadsheetml/2006/main" count="204" uniqueCount="122">
  <si>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</si>
  <si>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</si>
  <si>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</si>
  <si>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</si>
  <si>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</si>
  <si>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</si>
  <si>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</si>
  <si>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</si>
  <si>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</si>
  <si>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</si>
  <si>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</si>
  <si>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</si>
  <si>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</si>
  <si>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</si>
  <si>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</si>
  <si>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</si>
  <si>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</si>
  <si>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</si>
  <si>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</si>
  <si>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</si>
  <si>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</si>
  <si>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</si>
  <si>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</si>
  <si>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</si>
  <si>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</si>
  <si>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</si>
  <si>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</si>
  <si>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</si>
  <si>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MO-604</t>
  </si>
  <si>
    <t>Kim Wilson Housing, Inc.</t>
  </si>
  <si>
    <t>Beacon Homes Expansion Renewal 2019</t>
  </si>
  <si>
    <t>KS0001L7P042010</t>
  </si>
  <si>
    <t>PH</t>
  </si>
  <si>
    <t/>
  </si>
  <si>
    <t>Kansas City</t>
  </si>
  <si>
    <t>Kansas City (MO&amp;KS), Independence, Lee’s Summit/Jackson, Wyandotte Counties CoC</t>
  </si>
  <si>
    <t>Greater Kansas City Coalition to End Homelessness</t>
  </si>
  <si>
    <t>The Kansas City Metropolitan Lutheran Ministry</t>
  </si>
  <si>
    <t>Grace Homes</t>
  </si>
  <si>
    <t>KS0040L7P042012</t>
  </si>
  <si>
    <t>The Salvation Army</t>
  </si>
  <si>
    <t>The Salvation Army Kansas City Kansas Permanent Supportive Housing Program</t>
  </si>
  <si>
    <t>KS0060L7P042008</t>
  </si>
  <si>
    <t>MLM CoC RRH</t>
  </si>
  <si>
    <t>KS0109L7P042005</t>
  </si>
  <si>
    <t>HMIS System Support for GKCCEH FY19</t>
  </si>
  <si>
    <t>MO0021L7P042011</t>
  </si>
  <si>
    <t>Truman Medical Center, Inc.</t>
  </si>
  <si>
    <t>Haven of Hope Expansion</t>
  </si>
  <si>
    <t>MO0041L7P042009</t>
  </si>
  <si>
    <t>Missouri Department of Mental Health</t>
  </si>
  <si>
    <t>2019 SZD - Shelter Plus Care KC Chronic -25</t>
  </si>
  <si>
    <t>MO0042L7P042008</t>
  </si>
  <si>
    <t>2019 SCI - Shelter Plus Care Independence</t>
  </si>
  <si>
    <t>MO0053L7P042013</t>
  </si>
  <si>
    <t>2019 SCE-Shelter Plus Care KC - 100</t>
  </si>
  <si>
    <t>MO0057L7P042013</t>
  </si>
  <si>
    <t>2019 SCK - Shelter Plus Care KC - 162</t>
  </si>
  <si>
    <t>MO0058L7P042013</t>
  </si>
  <si>
    <t>2019 SCV - Shelter Plus Care KC and Independence</t>
  </si>
  <si>
    <t>MO0059L7P042013</t>
  </si>
  <si>
    <t>2019 SCZ - Shelter Plus Care KC - Chronic 35</t>
  </si>
  <si>
    <t>MO0060L7P042013</t>
  </si>
  <si>
    <t>SAVE, Inc.</t>
  </si>
  <si>
    <t>Rental Assistance Program - SHP</t>
  </si>
  <si>
    <t>MO0068L7P042013</t>
  </si>
  <si>
    <t>City of Kansas City,  Missouri</t>
  </si>
  <si>
    <t>MO-604-REN-2004 (KCHD Shelter+Care 2019)</t>
  </si>
  <si>
    <t>MO0117L7P042012</t>
  </si>
  <si>
    <t>Community Services League</t>
  </si>
  <si>
    <t>MO0161L7P042009</t>
  </si>
  <si>
    <t>reStart, Inc.</t>
  </si>
  <si>
    <t>Housing Counts</t>
  </si>
  <si>
    <t>MO0162L7P042009</t>
  </si>
  <si>
    <t>City of Kansas City, Missouri</t>
  </si>
  <si>
    <t>Mohart Road to Housing</t>
  </si>
  <si>
    <t>MO0178L7P042007</t>
  </si>
  <si>
    <t>Linwood Center Permanent Supportive Housing Program</t>
  </si>
  <si>
    <t>MO0190L7P042007</t>
  </si>
  <si>
    <t>Rose Brooks Center, Inc.</t>
  </si>
  <si>
    <t>Rose Brooks Center Housing Program FY19 - Combined</t>
  </si>
  <si>
    <t>MO0193L7P042007</t>
  </si>
  <si>
    <t>Community Services League PSH Chronic Families &amp; Individuals</t>
  </si>
  <si>
    <t>MO0222L7P042005</t>
  </si>
  <si>
    <t>A Good Start</t>
  </si>
  <si>
    <t>MO0223L7P042005</t>
  </si>
  <si>
    <t>Journey To New Life, Inc</t>
  </si>
  <si>
    <t>New Life RRH for Veterans</t>
  </si>
  <si>
    <t>MO0224L7P042005</t>
  </si>
  <si>
    <t>TruFutures</t>
  </si>
  <si>
    <t>MO0240L7P042004</t>
  </si>
  <si>
    <t>Combined Renewal Expansion-WyRAP</t>
  </si>
  <si>
    <t>MO0255L7P042003</t>
  </si>
  <si>
    <t>My Way Home</t>
  </si>
  <si>
    <t>MO0256L7P042003</t>
  </si>
  <si>
    <t>GKCCEH Coordinated Entry 2019</t>
  </si>
  <si>
    <t>MO0257L7P042003</t>
  </si>
  <si>
    <t>SSO</t>
  </si>
  <si>
    <t>Hillcrest Ministries of MidAmerica</t>
  </si>
  <si>
    <t>KC TH-RRH</t>
  </si>
  <si>
    <t>MO0258L7P042003</t>
  </si>
  <si>
    <t>Joint TH &amp; PH-RRH</t>
  </si>
  <si>
    <t>Hope House, Inc.</t>
  </si>
  <si>
    <t>Permanent Housing Program for Survivors of DV</t>
  </si>
  <si>
    <t>MO0277L7P042002</t>
  </si>
  <si>
    <t>Community LINC</t>
  </si>
  <si>
    <t>Community Housing Access</t>
  </si>
  <si>
    <t>MO0278L7P042002</t>
  </si>
  <si>
    <t>Rose Brooks Center Supportive Services Only Project FY19</t>
  </si>
  <si>
    <t>MO0279D7P042002</t>
  </si>
  <si>
    <t>Youth Rapid Re-Housing Program</t>
  </si>
  <si>
    <t>MO0281L7P042002</t>
  </si>
  <si>
    <t>Home for Good</t>
  </si>
  <si>
    <t>MO0282L7P042002</t>
  </si>
  <si>
    <t>TruRoots</t>
  </si>
  <si>
    <t>MO0306L7P042001</t>
  </si>
  <si>
    <t>Kansas City Anti-Violence Project</t>
  </si>
  <si>
    <t>Lion House</t>
  </si>
  <si>
    <t>MO0307L7P042001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</si>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</sst>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64E49-4691-4F0E-8616-A4F8EF5C3790}">
  <sheetPr codeName="Sheet208">
    <pageSetUpPr fitToPage="1"/>
  </sheetPr>
  <dimension ref="A1:V52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119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120</v>
      </c>
      <c r="B5" s="34">
        <f ca="1">SUM(OFFSET(V8,1,0,500,1))</f>
        <v>15092626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410536</v>
      </c>
      <c r="G9" s="23">
        <v>0</v>
      </c>
      <c r="H9" s="23">
        <v>167031</v>
      </c>
      <c r="I9" s="23">
        <v>24379</v>
      </c>
      <c r="J9" s="23">
        <v>2000</v>
      </c>
      <c r="K9" s="24">
        <v>43619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52" si="0">SUM(M9:T9)</f>
        <v>0</v>
      </c>
      <c r="V9" s="28">
        <f t="shared" ref="V9:V52" si="1">SUM(F9:K9)</f>
        <v>647565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32</v>
      </c>
      <c r="F10" s="22">
        <v>251066</v>
      </c>
      <c r="G10" s="23">
        <v>0</v>
      </c>
      <c r="H10" s="23">
        <v>138344</v>
      </c>
      <c r="I10" s="23">
        <v>22277</v>
      </c>
      <c r="J10" s="23">
        <v>400</v>
      </c>
      <c r="K10" s="24">
        <v>34862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446949</v>
      </c>
    </row>
    <row r="11" spans="1:22" x14ac:dyDescent="0.3">
      <c r="A11" s="19" t="s">
        <v>40</v>
      </c>
      <c r="B11" s="19" t="s">
        <v>41</v>
      </c>
      <c r="C11" s="20" t="s">
        <v>42</v>
      </c>
      <c r="D11" s="20">
        <v>2022</v>
      </c>
      <c r="E11" s="21" t="s">
        <v>32</v>
      </c>
      <c r="F11" s="22">
        <v>311137</v>
      </c>
      <c r="G11" s="23">
        <v>0</v>
      </c>
      <c r="H11" s="23">
        <v>96526</v>
      </c>
      <c r="I11" s="23">
        <v>97931</v>
      </c>
      <c r="J11" s="23">
        <v>2000</v>
      </c>
      <c r="K11" s="24">
        <v>20369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527963</v>
      </c>
    </row>
    <row r="12" spans="1:22" x14ac:dyDescent="0.3">
      <c r="A12" s="19" t="s">
        <v>37</v>
      </c>
      <c r="B12" s="19" t="s">
        <v>43</v>
      </c>
      <c r="C12" s="20" t="s">
        <v>44</v>
      </c>
      <c r="D12" s="20">
        <v>2022</v>
      </c>
      <c r="E12" s="21" t="s">
        <v>32</v>
      </c>
      <c r="F12" s="22">
        <v>0</v>
      </c>
      <c r="G12" s="23">
        <v>85764</v>
      </c>
      <c r="H12" s="23">
        <v>29732</v>
      </c>
      <c r="I12" s="23">
        <v>0</v>
      </c>
      <c r="J12" s="23">
        <v>0</v>
      </c>
      <c r="K12" s="24">
        <v>9976</v>
      </c>
      <c r="L12" s="25" t="s">
        <v>121</v>
      </c>
      <c r="M12" s="26">
        <v>0</v>
      </c>
      <c r="N12" s="26">
        <v>0</v>
      </c>
      <c r="O12" s="26">
        <v>0</v>
      </c>
      <c r="P12" s="26">
        <v>7</v>
      </c>
      <c r="Q12" s="26">
        <v>0</v>
      </c>
      <c r="R12" s="26">
        <v>0</v>
      </c>
      <c r="S12" s="26">
        <v>0</v>
      </c>
      <c r="T12" s="26">
        <v>0</v>
      </c>
      <c r="U12" s="27">
        <f t="shared" si="0"/>
        <v>7</v>
      </c>
      <c r="V12" s="28">
        <f t="shared" si="1"/>
        <v>125472</v>
      </c>
    </row>
    <row r="13" spans="1:22" x14ac:dyDescent="0.3">
      <c r="A13" s="19" t="s">
        <v>36</v>
      </c>
      <c r="B13" s="19" t="s">
        <v>45</v>
      </c>
      <c r="C13" s="20" t="s">
        <v>46</v>
      </c>
      <c r="D13" s="20">
        <v>2022</v>
      </c>
      <c r="E13" s="21" t="s">
        <v>15</v>
      </c>
      <c r="F13" s="22">
        <v>0</v>
      </c>
      <c r="G13" s="23">
        <v>0</v>
      </c>
      <c r="H13" s="23">
        <v>0</v>
      </c>
      <c r="I13" s="23">
        <v>0</v>
      </c>
      <c r="J13" s="23">
        <v>238291</v>
      </c>
      <c r="K13" s="24">
        <v>0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238291</v>
      </c>
    </row>
    <row r="14" spans="1:22" x14ac:dyDescent="0.3">
      <c r="A14" s="19" t="s">
        <v>47</v>
      </c>
      <c r="B14" s="19" t="s">
        <v>48</v>
      </c>
      <c r="C14" s="20" t="s">
        <v>49</v>
      </c>
      <c r="D14" s="20">
        <v>2022</v>
      </c>
      <c r="E14" s="21" t="s">
        <v>32</v>
      </c>
      <c r="F14" s="22">
        <v>1014279</v>
      </c>
      <c r="G14" s="23">
        <v>0</v>
      </c>
      <c r="H14" s="23">
        <v>303097</v>
      </c>
      <c r="I14" s="23">
        <v>39395</v>
      </c>
      <c r="J14" s="23">
        <v>2052</v>
      </c>
      <c r="K14" s="24">
        <v>73607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1432430</v>
      </c>
    </row>
    <row r="15" spans="1:22" x14ac:dyDescent="0.3">
      <c r="A15" s="19" t="s">
        <v>50</v>
      </c>
      <c r="B15" s="19" t="s">
        <v>51</v>
      </c>
      <c r="C15" s="20" t="s">
        <v>52</v>
      </c>
      <c r="D15" s="20">
        <v>2022</v>
      </c>
      <c r="E15" s="21" t="s">
        <v>32</v>
      </c>
      <c r="F15" s="22">
        <v>0</v>
      </c>
      <c r="G15" s="23">
        <v>257100</v>
      </c>
      <c r="H15" s="23">
        <v>0</v>
      </c>
      <c r="I15" s="23">
        <v>0</v>
      </c>
      <c r="J15" s="23">
        <v>0</v>
      </c>
      <c r="K15" s="24">
        <v>12496</v>
      </c>
      <c r="L15" s="25" t="s">
        <v>121</v>
      </c>
      <c r="M15" s="26">
        <v>0</v>
      </c>
      <c r="N15" s="26">
        <v>0</v>
      </c>
      <c r="O15" s="26">
        <v>25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7">
        <f t="shared" si="0"/>
        <v>25</v>
      </c>
      <c r="V15" s="28">
        <f t="shared" si="1"/>
        <v>269596</v>
      </c>
    </row>
    <row r="16" spans="1:22" x14ac:dyDescent="0.3">
      <c r="A16" s="19" t="s">
        <v>50</v>
      </c>
      <c r="B16" s="19" t="s">
        <v>53</v>
      </c>
      <c r="C16" s="20" t="s">
        <v>54</v>
      </c>
      <c r="D16" s="20">
        <v>2022</v>
      </c>
      <c r="E16" s="21" t="s">
        <v>32</v>
      </c>
      <c r="F16" s="22">
        <v>0</v>
      </c>
      <c r="G16" s="23">
        <v>315516</v>
      </c>
      <c r="H16" s="23">
        <v>0</v>
      </c>
      <c r="I16" s="23">
        <v>0</v>
      </c>
      <c r="J16" s="23">
        <v>0</v>
      </c>
      <c r="K16" s="24">
        <v>16607</v>
      </c>
      <c r="L16" s="25" t="s">
        <v>121</v>
      </c>
      <c r="M16" s="26">
        <v>0</v>
      </c>
      <c r="N16" s="26">
        <v>0</v>
      </c>
      <c r="O16" s="26">
        <v>12</v>
      </c>
      <c r="P16" s="26">
        <v>9</v>
      </c>
      <c r="Q16" s="26">
        <v>5</v>
      </c>
      <c r="R16" s="26">
        <v>0</v>
      </c>
      <c r="S16" s="26">
        <v>0</v>
      </c>
      <c r="T16" s="26">
        <v>0</v>
      </c>
      <c r="U16" s="27">
        <f t="shared" si="0"/>
        <v>26</v>
      </c>
      <c r="V16" s="28">
        <f t="shared" si="1"/>
        <v>332123</v>
      </c>
    </row>
    <row r="17" spans="1:22" x14ac:dyDescent="0.3">
      <c r="A17" s="19" t="s">
        <v>50</v>
      </c>
      <c r="B17" s="19" t="s">
        <v>55</v>
      </c>
      <c r="C17" s="20" t="s">
        <v>56</v>
      </c>
      <c r="D17" s="20">
        <v>2022</v>
      </c>
      <c r="E17" s="21" t="s">
        <v>32</v>
      </c>
      <c r="F17" s="22">
        <v>0</v>
      </c>
      <c r="G17" s="23">
        <v>1218288</v>
      </c>
      <c r="H17" s="23">
        <v>0</v>
      </c>
      <c r="I17" s="23">
        <v>0</v>
      </c>
      <c r="J17" s="23">
        <v>0</v>
      </c>
      <c r="K17" s="24">
        <v>64225</v>
      </c>
      <c r="L17" s="25" t="s">
        <v>121</v>
      </c>
      <c r="M17" s="26">
        <v>0</v>
      </c>
      <c r="N17" s="26">
        <v>0</v>
      </c>
      <c r="O17" s="26">
        <v>56</v>
      </c>
      <c r="P17" s="26">
        <v>20</v>
      </c>
      <c r="Q17" s="26">
        <v>22</v>
      </c>
      <c r="R17" s="26">
        <v>2</v>
      </c>
      <c r="S17" s="26">
        <v>0</v>
      </c>
      <c r="T17" s="26">
        <v>0</v>
      </c>
      <c r="U17" s="27">
        <f t="shared" si="0"/>
        <v>100</v>
      </c>
      <c r="V17" s="28">
        <f t="shared" si="1"/>
        <v>1282513</v>
      </c>
    </row>
    <row r="18" spans="1:22" x14ac:dyDescent="0.3">
      <c r="A18" s="19" t="s">
        <v>50</v>
      </c>
      <c r="B18" s="19" t="s">
        <v>57</v>
      </c>
      <c r="C18" s="20" t="s">
        <v>58</v>
      </c>
      <c r="D18" s="20">
        <v>2022</v>
      </c>
      <c r="E18" s="21" t="s">
        <v>32</v>
      </c>
      <c r="F18" s="22">
        <v>0</v>
      </c>
      <c r="G18" s="23">
        <v>2035140</v>
      </c>
      <c r="H18" s="23">
        <v>0</v>
      </c>
      <c r="I18" s="23">
        <v>0</v>
      </c>
      <c r="J18" s="23">
        <v>0</v>
      </c>
      <c r="K18" s="24">
        <v>106575</v>
      </c>
      <c r="L18" s="25" t="s">
        <v>121</v>
      </c>
      <c r="M18" s="26">
        <v>0</v>
      </c>
      <c r="N18" s="26">
        <v>0</v>
      </c>
      <c r="O18" s="26">
        <v>84</v>
      </c>
      <c r="P18" s="26">
        <v>33</v>
      </c>
      <c r="Q18" s="26">
        <v>34</v>
      </c>
      <c r="R18" s="26">
        <v>9</v>
      </c>
      <c r="S18" s="26">
        <v>2</v>
      </c>
      <c r="T18" s="26">
        <v>0</v>
      </c>
      <c r="U18" s="27">
        <f t="shared" si="0"/>
        <v>162</v>
      </c>
      <c r="V18" s="28">
        <f t="shared" si="1"/>
        <v>2141715</v>
      </c>
    </row>
    <row r="19" spans="1:22" x14ac:dyDescent="0.3">
      <c r="A19" s="19" t="s">
        <v>50</v>
      </c>
      <c r="B19" s="19" t="s">
        <v>59</v>
      </c>
      <c r="C19" s="20" t="s">
        <v>60</v>
      </c>
      <c r="D19" s="20">
        <v>2022</v>
      </c>
      <c r="E19" s="21" t="s">
        <v>32</v>
      </c>
      <c r="F19" s="22">
        <v>0</v>
      </c>
      <c r="G19" s="23">
        <v>1048776</v>
      </c>
      <c r="H19" s="23">
        <v>0</v>
      </c>
      <c r="I19" s="23">
        <v>0</v>
      </c>
      <c r="J19" s="23">
        <v>0</v>
      </c>
      <c r="K19" s="24">
        <v>55053</v>
      </c>
      <c r="L19" s="25" t="s">
        <v>121</v>
      </c>
      <c r="M19" s="26">
        <v>0</v>
      </c>
      <c r="N19" s="26">
        <v>0</v>
      </c>
      <c r="O19" s="26">
        <v>43</v>
      </c>
      <c r="P19" s="26">
        <v>18</v>
      </c>
      <c r="Q19" s="26">
        <v>20</v>
      </c>
      <c r="R19" s="26">
        <v>2</v>
      </c>
      <c r="S19" s="26">
        <v>1</v>
      </c>
      <c r="T19" s="26">
        <v>0</v>
      </c>
      <c r="U19" s="27">
        <f t="shared" si="0"/>
        <v>84</v>
      </c>
      <c r="V19" s="28">
        <f t="shared" si="1"/>
        <v>1103829</v>
      </c>
    </row>
    <row r="20" spans="1:22" x14ac:dyDescent="0.3">
      <c r="A20" s="19" t="s">
        <v>50</v>
      </c>
      <c r="B20" s="19" t="s">
        <v>61</v>
      </c>
      <c r="C20" s="20" t="s">
        <v>62</v>
      </c>
      <c r="D20" s="20">
        <v>2022</v>
      </c>
      <c r="E20" s="21" t="s">
        <v>32</v>
      </c>
      <c r="F20" s="22">
        <v>0</v>
      </c>
      <c r="G20" s="23">
        <v>359940</v>
      </c>
      <c r="H20" s="23">
        <v>0</v>
      </c>
      <c r="I20" s="23">
        <v>0</v>
      </c>
      <c r="J20" s="23">
        <v>0</v>
      </c>
      <c r="K20" s="24">
        <v>18580</v>
      </c>
      <c r="L20" s="25" t="s">
        <v>121</v>
      </c>
      <c r="M20" s="26">
        <v>0</v>
      </c>
      <c r="N20" s="26">
        <v>0</v>
      </c>
      <c r="O20" s="26">
        <v>35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7">
        <f t="shared" si="0"/>
        <v>35</v>
      </c>
      <c r="V20" s="28">
        <f t="shared" si="1"/>
        <v>378520</v>
      </c>
    </row>
    <row r="21" spans="1:22" x14ac:dyDescent="0.3">
      <c r="A21" s="19" t="s">
        <v>63</v>
      </c>
      <c r="B21" s="19" t="s">
        <v>64</v>
      </c>
      <c r="C21" s="20" t="s">
        <v>65</v>
      </c>
      <c r="D21" s="20">
        <v>2022</v>
      </c>
      <c r="E21" s="21" t="s">
        <v>32</v>
      </c>
      <c r="F21" s="22">
        <v>398176</v>
      </c>
      <c r="G21" s="23">
        <v>0</v>
      </c>
      <c r="H21" s="23">
        <v>14464</v>
      </c>
      <c r="I21" s="23">
        <v>0</v>
      </c>
      <c r="J21" s="23">
        <v>0</v>
      </c>
      <c r="K21" s="24">
        <v>24645</v>
      </c>
      <c r="L21" s="25" t="s">
        <v>33</v>
      </c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437285</v>
      </c>
    </row>
    <row r="22" spans="1:22" x14ac:dyDescent="0.3">
      <c r="A22" s="19" t="s">
        <v>66</v>
      </c>
      <c r="B22" s="19" t="s">
        <v>67</v>
      </c>
      <c r="C22" s="20" t="s">
        <v>68</v>
      </c>
      <c r="D22" s="20">
        <v>2022</v>
      </c>
      <c r="E22" s="21" t="s">
        <v>32</v>
      </c>
      <c r="F22" s="22">
        <v>0</v>
      </c>
      <c r="G22" s="23">
        <v>411012</v>
      </c>
      <c r="H22" s="23">
        <v>0</v>
      </c>
      <c r="I22" s="23">
        <v>0</v>
      </c>
      <c r="J22" s="23">
        <v>0</v>
      </c>
      <c r="K22" s="24">
        <v>21412</v>
      </c>
      <c r="L22" s="25" t="s">
        <v>121</v>
      </c>
      <c r="M22" s="26">
        <v>0</v>
      </c>
      <c r="N22" s="26">
        <v>0</v>
      </c>
      <c r="O22" s="26">
        <v>34</v>
      </c>
      <c r="P22" s="26">
        <v>1</v>
      </c>
      <c r="Q22" s="26">
        <v>3</v>
      </c>
      <c r="R22" s="26">
        <v>0</v>
      </c>
      <c r="S22" s="26">
        <v>0</v>
      </c>
      <c r="T22" s="26">
        <v>0</v>
      </c>
      <c r="U22" s="27">
        <f t="shared" si="0"/>
        <v>38</v>
      </c>
      <c r="V22" s="28">
        <f t="shared" si="1"/>
        <v>432424</v>
      </c>
    </row>
    <row r="23" spans="1:22" x14ac:dyDescent="0.3">
      <c r="A23" s="19" t="s">
        <v>69</v>
      </c>
      <c r="B23" s="19" t="s">
        <v>69</v>
      </c>
      <c r="C23" s="20" t="s">
        <v>70</v>
      </c>
      <c r="D23" s="20">
        <v>2022</v>
      </c>
      <c r="E23" s="21" t="s">
        <v>32</v>
      </c>
      <c r="F23" s="22">
        <v>122989</v>
      </c>
      <c r="G23" s="23">
        <v>0</v>
      </c>
      <c r="H23" s="23">
        <v>43772</v>
      </c>
      <c r="I23" s="23">
        <v>0</v>
      </c>
      <c r="J23" s="23">
        <v>0</v>
      </c>
      <c r="K23" s="24">
        <v>2530</v>
      </c>
      <c r="L23" s="25" t="s">
        <v>33</v>
      </c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169291</v>
      </c>
    </row>
    <row r="24" spans="1:22" x14ac:dyDescent="0.3">
      <c r="A24" s="19" t="s">
        <v>71</v>
      </c>
      <c r="B24" s="19" t="s">
        <v>72</v>
      </c>
      <c r="C24" s="20" t="s">
        <v>73</v>
      </c>
      <c r="D24" s="20">
        <v>2022</v>
      </c>
      <c r="E24" s="21" t="s">
        <v>32</v>
      </c>
      <c r="F24" s="22">
        <v>317895</v>
      </c>
      <c r="G24" s="23">
        <v>77892</v>
      </c>
      <c r="H24" s="23">
        <v>120553</v>
      </c>
      <c r="I24" s="23">
        <v>9427</v>
      </c>
      <c r="J24" s="23">
        <v>1250</v>
      </c>
      <c r="K24" s="24">
        <v>31209</v>
      </c>
      <c r="L24" s="25" t="s">
        <v>121</v>
      </c>
      <c r="M24" s="26">
        <v>0</v>
      </c>
      <c r="N24" s="26">
        <v>0</v>
      </c>
      <c r="O24" s="26">
        <v>4</v>
      </c>
      <c r="P24" s="26">
        <v>3</v>
      </c>
      <c r="Q24" s="26">
        <v>0</v>
      </c>
      <c r="R24" s="26">
        <v>0</v>
      </c>
      <c r="S24" s="26">
        <v>0</v>
      </c>
      <c r="T24" s="26">
        <v>0</v>
      </c>
      <c r="U24" s="27">
        <f t="shared" si="0"/>
        <v>7</v>
      </c>
      <c r="V24" s="28">
        <f t="shared" si="1"/>
        <v>558226</v>
      </c>
    </row>
    <row r="25" spans="1:22" x14ac:dyDescent="0.3">
      <c r="A25" s="19" t="s">
        <v>74</v>
      </c>
      <c r="B25" s="19" t="s">
        <v>75</v>
      </c>
      <c r="C25" s="20" t="s">
        <v>76</v>
      </c>
      <c r="D25" s="20">
        <v>2022</v>
      </c>
      <c r="E25" s="21" t="s">
        <v>32</v>
      </c>
      <c r="F25" s="22">
        <v>0</v>
      </c>
      <c r="G25" s="23">
        <v>135048</v>
      </c>
      <c r="H25" s="23">
        <v>56708</v>
      </c>
      <c r="I25" s="23">
        <v>0</v>
      </c>
      <c r="J25" s="23">
        <v>0</v>
      </c>
      <c r="K25" s="24">
        <v>10698</v>
      </c>
      <c r="L25" s="25" t="s">
        <v>121</v>
      </c>
      <c r="M25" s="26">
        <v>2</v>
      </c>
      <c r="N25" s="26">
        <v>1</v>
      </c>
      <c r="O25" s="26">
        <v>11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7">
        <f t="shared" si="0"/>
        <v>14</v>
      </c>
      <c r="V25" s="28">
        <f t="shared" si="1"/>
        <v>202454</v>
      </c>
    </row>
    <row r="26" spans="1:22" x14ac:dyDescent="0.3">
      <c r="A26" s="19" t="s">
        <v>40</v>
      </c>
      <c r="B26" s="19" t="s">
        <v>77</v>
      </c>
      <c r="C26" s="20" t="s">
        <v>78</v>
      </c>
      <c r="D26" s="20">
        <v>2022</v>
      </c>
      <c r="E26" s="21" t="s">
        <v>32</v>
      </c>
      <c r="F26" s="22">
        <v>136855</v>
      </c>
      <c r="G26" s="23">
        <v>0</v>
      </c>
      <c r="H26" s="23">
        <v>96507</v>
      </c>
      <c r="I26" s="23">
        <v>46701</v>
      </c>
      <c r="J26" s="23">
        <v>750</v>
      </c>
      <c r="K26" s="24">
        <v>15548</v>
      </c>
      <c r="L26" s="25" t="s">
        <v>33</v>
      </c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296361</v>
      </c>
    </row>
    <row r="27" spans="1:22" x14ac:dyDescent="0.3">
      <c r="A27" s="19" t="s">
        <v>79</v>
      </c>
      <c r="B27" s="19" t="s">
        <v>80</v>
      </c>
      <c r="C27" s="20" t="s">
        <v>81</v>
      </c>
      <c r="D27" s="20">
        <v>2022</v>
      </c>
      <c r="E27" s="21" t="s">
        <v>32</v>
      </c>
      <c r="F27" s="22">
        <v>0</v>
      </c>
      <c r="G27" s="23">
        <v>285540</v>
      </c>
      <c r="H27" s="23">
        <v>152070</v>
      </c>
      <c r="I27" s="23">
        <v>0</v>
      </c>
      <c r="J27" s="23">
        <v>0</v>
      </c>
      <c r="K27" s="24">
        <v>38511</v>
      </c>
      <c r="L27" s="25" t="s">
        <v>121</v>
      </c>
      <c r="M27" s="26">
        <v>0</v>
      </c>
      <c r="N27" s="26">
        <v>0</v>
      </c>
      <c r="O27" s="26">
        <v>23</v>
      </c>
      <c r="P27" s="26">
        <v>4</v>
      </c>
      <c r="Q27" s="26">
        <v>0</v>
      </c>
      <c r="R27" s="26">
        <v>0</v>
      </c>
      <c r="S27" s="26">
        <v>0</v>
      </c>
      <c r="T27" s="26">
        <v>0</v>
      </c>
      <c r="U27" s="27">
        <f t="shared" si="0"/>
        <v>27</v>
      </c>
      <c r="V27" s="28">
        <f t="shared" si="1"/>
        <v>476121</v>
      </c>
    </row>
    <row r="28" spans="1:22" x14ac:dyDescent="0.3">
      <c r="A28" s="19" t="s">
        <v>69</v>
      </c>
      <c r="B28" s="19" t="s">
        <v>82</v>
      </c>
      <c r="C28" s="20" t="s">
        <v>83</v>
      </c>
      <c r="D28" s="20">
        <v>2022</v>
      </c>
      <c r="E28" s="21" t="s">
        <v>32</v>
      </c>
      <c r="F28" s="22">
        <v>210495</v>
      </c>
      <c r="G28" s="23">
        <v>0</v>
      </c>
      <c r="H28" s="23">
        <v>77955</v>
      </c>
      <c r="I28" s="23">
        <v>0</v>
      </c>
      <c r="J28" s="23">
        <v>0</v>
      </c>
      <c r="K28" s="24">
        <v>12972</v>
      </c>
      <c r="L28" s="25" t="s">
        <v>33</v>
      </c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301422</v>
      </c>
    </row>
    <row r="29" spans="1:22" x14ac:dyDescent="0.3">
      <c r="A29" s="19" t="s">
        <v>71</v>
      </c>
      <c r="B29" s="19" t="s">
        <v>84</v>
      </c>
      <c r="C29" s="20" t="s">
        <v>85</v>
      </c>
      <c r="D29" s="20">
        <v>2022</v>
      </c>
      <c r="E29" s="21" t="s">
        <v>32</v>
      </c>
      <c r="F29" s="22">
        <v>0</v>
      </c>
      <c r="G29" s="23">
        <v>228528</v>
      </c>
      <c r="H29" s="23">
        <v>84227</v>
      </c>
      <c r="I29" s="23">
        <v>0</v>
      </c>
      <c r="J29" s="23">
        <v>1000</v>
      </c>
      <c r="K29" s="24">
        <v>27412</v>
      </c>
      <c r="L29" s="25" t="s">
        <v>121</v>
      </c>
      <c r="M29" s="26">
        <v>0</v>
      </c>
      <c r="N29" s="26">
        <v>5</v>
      </c>
      <c r="O29" s="26">
        <v>12</v>
      </c>
      <c r="P29" s="26">
        <v>5</v>
      </c>
      <c r="Q29" s="26">
        <v>0</v>
      </c>
      <c r="R29" s="26">
        <v>0</v>
      </c>
      <c r="S29" s="26">
        <v>0</v>
      </c>
      <c r="T29" s="26">
        <v>0</v>
      </c>
      <c r="U29" s="27">
        <f t="shared" si="0"/>
        <v>22</v>
      </c>
      <c r="V29" s="28">
        <f t="shared" si="1"/>
        <v>341167</v>
      </c>
    </row>
    <row r="30" spans="1:22" x14ac:dyDescent="0.3">
      <c r="A30" s="19" t="s">
        <v>86</v>
      </c>
      <c r="B30" s="19" t="s">
        <v>87</v>
      </c>
      <c r="C30" s="20" t="s">
        <v>88</v>
      </c>
      <c r="D30" s="20">
        <v>2022</v>
      </c>
      <c r="E30" s="21" t="s">
        <v>32</v>
      </c>
      <c r="F30" s="22">
        <v>0</v>
      </c>
      <c r="G30" s="23">
        <v>205680</v>
      </c>
      <c r="H30" s="23">
        <v>76215</v>
      </c>
      <c r="I30" s="23">
        <v>0</v>
      </c>
      <c r="J30" s="23">
        <v>0</v>
      </c>
      <c r="K30" s="24">
        <v>18725</v>
      </c>
      <c r="L30" s="25" t="s">
        <v>121</v>
      </c>
      <c r="M30" s="26">
        <v>0</v>
      </c>
      <c r="N30" s="26">
        <v>0</v>
      </c>
      <c r="O30" s="26">
        <v>20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7">
        <f t="shared" si="0"/>
        <v>20</v>
      </c>
      <c r="V30" s="28">
        <f t="shared" si="1"/>
        <v>300620</v>
      </c>
    </row>
    <row r="31" spans="1:22" x14ac:dyDescent="0.3">
      <c r="A31" s="19" t="s">
        <v>47</v>
      </c>
      <c r="B31" s="19" t="s">
        <v>89</v>
      </c>
      <c r="C31" s="20" t="s">
        <v>90</v>
      </c>
      <c r="D31" s="20">
        <v>2022</v>
      </c>
      <c r="E31" s="21" t="s">
        <v>32</v>
      </c>
      <c r="F31" s="22">
        <v>0</v>
      </c>
      <c r="G31" s="23">
        <v>132180</v>
      </c>
      <c r="H31" s="23">
        <v>45406</v>
      </c>
      <c r="I31" s="23">
        <v>0</v>
      </c>
      <c r="J31" s="23">
        <v>500</v>
      </c>
      <c r="K31" s="24">
        <v>11777</v>
      </c>
      <c r="L31" s="25" t="s">
        <v>121</v>
      </c>
      <c r="M31" s="26">
        <v>0</v>
      </c>
      <c r="N31" s="26">
        <v>1</v>
      </c>
      <c r="O31" s="26">
        <v>12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7">
        <f t="shared" si="0"/>
        <v>13</v>
      </c>
      <c r="V31" s="28">
        <f t="shared" si="1"/>
        <v>189863</v>
      </c>
    </row>
    <row r="32" spans="1:22" x14ac:dyDescent="0.3">
      <c r="A32" s="19" t="s">
        <v>29</v>
      </c>
      <c r="B32" s="19" t="s">
        <v>91</v>
      </c>
      <c r="C32" s="20" t="s">
        <v>92</v>
      </c>
      <c r="D32" s="20">
        <v>2022</v>
      </c>
      <c r="E32" s="21" t="s">
        <v>32</v>
      </c>
      <c r="F32" s="22">
        <v>0</v>
      </c>
      <c r="G32" s="23">
        <v>287952</v>
      </c>
      <c r="H32" s="23">
        <v>83900</v>
      </c>
      <c r="I32" s="23">
        <v>0</v>
      </c>
      <c r="J32" s="23">
        <v>500</v>
      </c>
      <c r="K32" s="24">
        <v>31889</v>
      </c>
      <c r="L32" s="25" t="s">
        <v>121</v>
      </c>
      <c r="M32" s="26">
        <v>0</v>
      </c>
      <c r="N32" s="26">
        <v>0</v>
      </c>
      <c r="O32" s="26">
        <v>28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7">
        <f t="shared" si="0"/>
        <v>28</v>
      </c>
      <c r="V32" s="28">
        <f t="shared" si="1"/>
        <v>404241</v>
      </c>
    </row>
    <row r="33" spans="1:22" x14ac:dyDescent="0.3">
      <c r="A33" s="19" t="s">
        <v>69</v>
      </c>
      <c r="B33" s="19" t="s">
        <v>93</v>
      </c>
      <c r="C33" s="20" t="s">
        <v>94</v>
      </c>
      <c r="D33" s="20">
        <v>2022</v>
      </c>
      <c r="E33" s="21" t="s">
        <v>32</v>
      </c>
      <c r="F33" s="22">
        <v>182856</v>
      </c>
      <c r="G33" s="23">
        <v>0</v>
      </c>
      <c r="H33" s="23">
        <v>83239</v>
      </c>
      <c r="I33" s="23">
        <v>0</v>
      </c>
      <c r="J33" s="23">
        <v>0</v>
      </c>
      <c r="K33" s="24">
        <v>11493</v>
      </c>
      <c r="L33" s="25" t="s">
        <v>33</v>
      </c>
      <c r="M33" s="26"/>
      <c r="N33" s="26"/>
      <c r="O33" s="26"/>
      <c r="P33" s="26"/>
      <c r="Q33" s="26"/>
      <c r="R33" s="26"/>
      <c r="S33" s="26"/>
      <c r="T33" s="26"/>
      <c r="U33" s="27">
        <f t="shared" si="0"/>
        <v>0</v>
      </c>
      <c r="V33" s="28">
        <f t="shared" si="1"/>
        <v>277588</v>
      </c>
    </row>
    <row r="34" spans="1:22" x14ac:dyDescent="0.3">
      <c r="A34" s="19" t="s">
        <v>36</v>
      </c>
      <c r="B34" s="19" t="s">
        <v>95</v>
      </c>
      <c r="C34" s="20" t="s">
        <v>96</v>
      </c>
      <c r="D34" s="20">
        <v>2022</v>
      </c>
      <c r="E34" s="21" t="s">
        <v>97</v>
      </c>
      <c r="F34" s="22">
        <v>0</v>
      </c>
      <c r="G34" s="23">
        <v>0</v>
      </c>
      <c r="H34" s="23">
        <v>163660</v>
      </c>
      <c r="I34" s="23">
        <v>0</v>
      </c>
      <c r="J34" s="23">
        <v>0</v>
      </c>
      <c r="K34" s="24">
        <v>3340</v>
      </c>
      <c r="L34" s="25" t="s">
        <v>33</v>
      </c>
      <c r="M34" s="26"/>
      <c r="N34" s="26"/>
      <c r="O34" s="26"/>
      <c r="P34" s="26"/>
      <c r="Q34" s="26"/>
      <c r="R34" s="26"/>
      <c r="S34" s="26"/>
      <c r="T34" s="26"/>
      <c r="U34" s="27">
        <f t="shared" si="0"/>
        <v>0</v>
      </c>
      <c r="V34" s="28">
        <f t="shared" si="1"/>
        <v>167000</v>
      </c>
    </row>
    <row r="35" spans="1:22" x14ac:dyDescent="0.3">
      <c r="A35" s="19" t="s">
        <v>98</v>
      </c>
      <c r="B35" s="19" t="s">
        <v>99</v>
      </c>
      <c r="C35" s="20" t="s">
        <v>100</v>
      </c>
      <c r="D35" s="20">
        <v>2022</v>
      </c>
      <c r="E35" s="21" t="s">
        <v>101</v>
      </c>
      <c r="F35" s="22">
        <v>0</v>
      </c>
      <c r="G35" s="23">
        <v>57324</v>
      </c>
      <c r="H35" s="23">
        <v>65048</v>
      </c>
      <c r="I35" s="23">
        <v>27981</v>
      </c>
      <c r="J35" s="23">
        <v>2700</v>
      </c>
      <c r="K35" s="24">
        <v>0</v>
      </c>
      <c r="L35" s="25" t="s">
        <v>121</v>
      </c>
      <c r="M35" s="26">
        <v>0</v>
      </c>
      <c r="N35" s="26">
        <v>0</v>
      </c>
      <c r="O35" s="26">
        <v>2</v>
      </c>
      <c r="P35" s="26">
        <v>3</v>
      </c>
      <c r="Q35" s="26">
        <v>0</v>
      </c>
      <c r="R35" s="26">
        <v>0</v>
      </c>
      <c r="S35" s="26">
        <v>0</v>
      </c>
      <c r="T35" s="26">
        <v>0</v>
      </c>
      <c r="U35" s="27">
        <f t="shared" si="0"/>
        <v>5</v>
      </c>
      <c r="V35" s="28">
        <f t="shared" si="1"/>
        <v>153053</v>
      </c>
    </row>
    <row r="36" spans="1:22" x14ac:dyDescent="0.3">
      <c r="A36" s="19" t="s">
        <v>102</v>
      </c>
      <c r="B36" s="19" t="s">
        <v>103</v>
      </c>
      <c r="C36" s="20" t="s">
        <v>104</v>
      </c>
      <c r="D36" s="20">
        <v>2022</v>
      </c>
      <c r="E36" s="21" t="s">
        <v>32</v>
      </c>
      <c r="F36" s="22">
        <v>0</v>
      </c>
      <c r="G36" s="23">
        <v>144108</v>
      </c>
      <c r="H36" s="23">
        <v>112330</v>
      </c>
      <c r="I36" s="23">
        <v>0</v>
      </c>
      <c r="J36" s="23">
        <v>3400</v>
      </c>
      <c r="K36" s="24">
        <v>23809</v>
      </c>
      <c r="L36" s="25" t="s">
        <v>121</v>
      </c>
      <c r="M36" s="26">
        <v>0</v>
      </c>
      <c r="N36" s="26">
        <v>1</v>
      </c>
      <c r="O36" s="26">
        <v>3</v>
      </c>
      <c r="P36" s="26">
        <v>3</v>
      </c>
      <c r="Q36" s="26">
        <v>3</v>
      </c>
      <c r="R36" s="26">
        <v>1</v>
      </c>
      <c r="S36" s="26">
        <v>0</v>
      </c>
      <c r="T36" s="26">
        <v>0</v>
      </c>
      <c r="U36" s="27">
        <f t="shared" si="0"/>
        <v>11</v>
      </c>
      <c r="V36" s="28">
        <f t="shared" si="1"/>
        <v>283647</v>
      </c>
    </row>
    <row r="37" spans="1:22" x14ac:dyDescent="0.3">
      <c r="A37" s="19" t="s">
        <v>105</v>
      </c>
      <c r="B37" s="19" t="s">
        <v>106</v>
      </c>
      <c r="C37" s="20" t="s">
        <v>107</v>
      </c>
      <c r="D37" s="20">
        <v>2022</v>
      </c>
      <c r="E37" s="21" t="s">
        <v>97</v>
      </c>
      <c r="F37" s="22">
        <v>0</v>
      </c>
      <c r="G37" s="23">
        <v>0</v>
      </c>
      <c r="H37" s="23">
        <v>110000</v>
      </c>
      <c r="I37" s="23">
        <v>0</v>
      </c>
      <c r="J37" s="23">
        <v>0</v>
      </c>
      <c r="K37" s="24">
        <v>2000</v>
      </c>
      <c r="L37" s="25" t="s">
        <v>33</v>
      </c>
      <c r="M37" s="26"/>
      <c r="N37" s="26"/>
      <c r="O37" s="26"/>
      <c r="P37" s="26"/>
      <c r="Q37" s="26"/>
      <c r="R37" s="26"/>
      <c r="S37" s="26"/>
      <c r="T37" s="26"/>
      <c r="U37" s="27">
        <f t="shared" si="0"/>
        <v>0</v>
      </c>
      <c r="V37" s="28">
        <f t="shared" si="1"/>
        <v>112000</v>
      </c>
    </row>
    <row r="38" spans="1:22" x14ac:dyDescent="0.3">
      <c r="A38" s="19" t="s">
        <v>79</v>
      </c>
      <c r="B38" s="19" t="s">
        <v>108</v>
      </c>
      <c r="C38" s="20" t="s">
        <v>109</v>
      </c>
      <c r="D38" s="20">
        <v>2022</v>
      </c>
      <c r="E38" s="21" t="s">
        <v>97</v>
      </c>
      <c r="F38" s="22">
        <v>0</v>
      </c>
      <c r="G38" s="23">
        <v>0</v>
      </c>
      <c r="H38" s="23">
        <v>201882</v>
      </c>
      <c r="I38" s="23">
        <v>0</v>
      </c>
      <c r="J38" s="23">
        <v>0</v>
      </c>
      <c r="K38" s="24">
        <v>20188</v>
      </c>
      <c r="L38" s="25" t="s">
        <v>33</v>
      </c>
      <c r="M38" s="26"/>
      <c r="N38" s="26"/>
      <c r="O38" s="26"/>
      <c r="P38" s="26"/>
      <c r="Q38" s="26"/>
      <c r="R38" s="26"/>
      <c r="S38" s="26"/>
      <c r="T38" s="26"/>
      <c r="U38" s="27">
        <f t="shared" si="0"/>
        <v>0</v>
      </c>
      <c r="V38" s="28">
        <f t="shared" si="1"/>
        <v>222070</v>
      </c>
    </row>
    <row r="39" spans="1:22" x14ac:dyDescent="0.3">
      <c r="A39" s="19" t="s">
        <v>63</v>
      </c>
      <c r="B39" s="19" t="s">
        <v>110</v>
      </c>
      <c r="C39" s="20" t="s">
        <v>111</v>
      </c>
      <c r="D39" s="20">
        <v>2022</v>
      </c>
      <c r="E39" s="21" t="s">
        <v>32</v>
      </c>
      <c r="F39" s="22">
        <v>0</v>
      </c>
      <c r="G39" s="23">
        <v>139596</v>
      </c>
      <c r="H39" s="23">
        <v>11300</v>
      </c>
      <c r="I39" s="23">
        <v>0</v>
      </c>
      <c r="J39" s="23">
        <v>0</v>
      </c>
      <c r="K39" s="24">
        <v>12814</v>
      </c>
      <c r="L39" s="25" t="s">
        <v>121</v>
      </c>
      <c r="M39" s="26">
        <v>0</v>
      </c>
      <c r="N39" s="26">
        <v>0</v>
      </c>
      <c r="O39" s="26">
        <v>10</v>
      </c>
      <c r="P39" s="26">
        <v>3</v>
      </c>
      <c r="Q39" s="26">
        <v>0</v>
      </c>
      <c r="R39" s="26">
        <v>0</v>
      </c>
      <c r="S39" s="26">
        <v>0</v>
      </c>
      <c r="T39" s="26">
        <v>0</v>
      </c>
      <c r="U39" s="27">
        <f t="shared" si="0"/>
        <v>13</v>
      </c>
      <c r="V39" s="28">
        <f t="shared" si="1"/>
        <v>163710</v>
      </c>
    </row>
    <row r="40" spans="1:22" x14ac:dyDescent="0.3">
      <c r="A40" s="19" t="s">
        <v>105</v>
      </c>
      <c r="B40" s="19" t="s">
        <v>112</v>
      </c>
      <c r="C40" s="20" t="s">
        <v>113</v>
      </c>
      <c r="D40" s="20">
        <v>2022</v>
      </c>
      <c r="E40" s="21" t="s">
        <v>101</v>
      </c>
      <c r="F40" s="22">
        <v>58992</v>
      </c>
      <c r="G40" s="23">
        <v>0</v>
      </c>
      <c r="H40" s="23">
        <v>96000</v>
      </c>
      <c r="I40" s="23">
        <v>0</v>
      </c>
      <c r="J40" s="23">
        <v>0</v>
      </c>
      <c r="K40" s="24">
        <v>5000</v>
      </c>
      <c r="L40" s="25" t="s">
        <v>33</v>
      </c>
      <c r="M40" s="26"/>
      <c r="N40" s="26"/>
      <c r="O40" s="26"/>
      <c r="P40" s="26"/>
      <c r="Q40" s="26"/>
      <c r="R40" s="26"/>
      <c r="S40" s="26"/>
      <c r="T40" s="26"/>
      <c r="U40" s="27">
        <f t="shared" si="0"/>
        <v>0</v>
      </c>
      <c r="V40" s="28">
        <f t="shared" si="1"/>
        <v>159992</v>
      </c>
    </row>
    <row r="41" spans="1:22" x14ac:dyDescent="0.3">
      <c r="A41" s="19" t="s">
        <v>47</v>
      </c>
      <c r="B41" s="19" t="s">
        <v>114</v>
      </c>
      <c r="C41" s="20" t="s">
        <v>115</v>
      </c>
      <c r="D41" s="20">
        <v>2022</v>
      </c>
      <c r="E41" s="21" t="s">
        <v>32</v>
      </c>
      <c r="F41" s="22">
        <v>137679</v>
      </c>
      <c r="G41" s="23">
        <v>0</v>
      </c>
      <c r="H41" s="23">
        <v>110656</v>
      </c>
      <c r="I41" s="23">
        <v>0</v>
      </c>
      <c r="J41" s="23">
        <v>0</v>
      </c>
      <c r="K41" s="24">
        <v>22500</v>
      </c>
      <c r="L41" s="25" t="s">
        <v>33</v>
      </c>
      <c r="M41" s="26"/>
      <c r="N41" s="26"/>
      <c r="O41" s="26"/>
      <c r="P41" s="26"/>
      <c r="Q41" s="26"/>
      <c r="R41" s="26"/>
      <c r="S41" s="26"/>
      <c r="T41" s="26"/>
      <c r="U41" s="27">
        <f t="shared" si="0"/>
        <v>0</v>
      </c>
      <c r="V41" s="28">
        <f t="shared" si="1"/>
        <v>270835</v>
      </c>
    </row>
    <row r="42" spans="1:22" x14ac:dyDescent="0.3">
      <c r="A42" s="19" t="s">
        <v>116</v>
      </c>
      <c r="B42" s="19" t="s">
        <v>117</v>
      </c>
      <c r="C42" s="20" t="s">
        <v>118</v>
      </c>
      <c r="D42" s="20">
        <v>2022</v>
      </c>
      <c r="E42" s="21" t="s">
        <v>101</v>
      </c>
      <c r="F42" s="22">
        <v>39972</v>
      </c>
      <c r="G42" s="23">
        <v>89268</v>
      </c>
      <c r="H42" s="23">
        <v>85300</v>
      </c>
      <c r="I42" s="23">
        <v>10150</v>
      </c>
      <c r="J42" s="23">
        <v>3100</v>
      </c>
      <c r="K42" s="24">
        <v>18500</v>
      </c>
      <c r="L42" s="25" t="s">
        <v>121</v>
      </c>
      <c r="M42" s="26">
        <v>0</v>
      </c>
      <c r="N42" s="26">
        <v>2</v>
      </c>
      <c r="O42" s="26">
        <v>3</v>
      </c>
      <c r="P42" s="26">
        <v>2</v>
      </c>
      <c r="Q42" s="26">
        <v>1</v>
      </c>
      <c r="R42" s="26">
        <v>0</v>
      </c>
      <c r="S42" s="26">
        <v>0</v>
      </c>
      <c r="T42" s="26">
        <v>0</v>
      </c>
      <c r="U42" s="27">
        <f t="shared" si="0"/>
        <v>8</v>
      </c>
      <c r="V42" s="28">
        <f t="shared" si="1"/>
        <v>246290</v>
      </c>
    </row>
    <row r="43" spans="1:22" x14ac:dyDescent="0.3">
      <c r="A43" s="19"/>
      <c r="B43" s="19"/>
      <c r="C43" s="20"/>
      <c r="D43" s="20"/>
      <c r="E43" s="21"/>
      <c r="F43" s="22"/>
      <c r="G43" s="23"/>
      <c r="H43" s="23"/>
      <c r="I43" s="23"/>
      <c r="J43" s="23"/>
      <c r="K43" s="24"/>
      <c r="L43" s="25"/>
      <c r="M43" s="26"/>
      <c r="N43" s="26"/>
      <c r="O43" s="26"/>
      <c r="P43" s="26"/>
      <c r="Q43" s="26"/>
      <c r="R43" s="26"/>
      <c r="S43" s="26"/>
      <c r="T43" s="26"/>
      <c r="U43" s="27">
        <f t="shared" si="0"/>
        <v>0</v>
      </c>
      <c r="V43" s="28">
        <f t="shared" si="1"/>
        <v>0</v>
      </c>
    </row>
    <row r="44" spans="1:22" x14ac:dyDescent="0.3">
      <c r="A44" s="19"/>
      <c r="B44" s="19"/>
      <c r="C44" s="20"/>
      <c r="D44" s="20"/>
      <c r="E44" s="21"/>
      <c r="F44" s="22"/>
      <c r="G44" s="23"/>
      <c r="H44" s="23"/>
      <c r="I44" s="23"/>
      <c r="J44" s="23"/>
      <c r="K44" s="24"/>
      <c r="L44" s="25"/>
      <c r="M44" s="26"/>
      <c r="N44" s="26"/>
      <c r="O44" s="26"/>
      <c r="P44" s="26"/>
      <c r="Q44" s="26"/>
      <c r="R44" s="26"/>
      <c r="S44" s="26"/>
      <c r="T44" s="26"/>
      <c r="U44" s="27">
        <f t="shared" si="0"/>
        <v>0</v>
      </c>
      <c r="V44" s="28">
        <f t="shared" si="1"/>
        <v>0</v>
      </c>
    </row>
    <row r="45" spans="1:22" x14ac:dyDescent="0.3">
      <c r="A45" s="19"/>
      <c r="B45" s="19"/>
      <c r="C45" s="20"/>
      <c r="D45" s="20"/>
      <c r="E45" s="21"/>
      <c r="F45" s="22"/>
      <c r="G45" s="23"/>
      <c r="H45" s="23"/>
      <c r="I45" s="23"/>
      <c r="J45" s="23"/>
      <c r="K45" s="24"/>
      <c r="L45" s="25"/>
      <c r="M45" s="26"/>
      <c r="N45" s="26"/>
      <c r="O45" s="26"/>
      <c r="P45" s="26"/>
      <c r="Q45" s="26"/>
      <c r="R45" s="26"/>
      <c r="S45" s="26"/>
      <c r="T45" s="26"/>
      <c r="U45" s="27">
        <f t="shared" si="0"/>
        <v>0</v>
      </c>
      <c r="V45" s="28">
        <f t="shared" si="1"/>
        <v>0</v>
      </c>
    </row>
    <row r="46" spans="1:22" x14ac:dyDescent="0.3">
      <c r="A46" s="19"/>
      <c r="B46" s="19"/>
      <c r="C46" s="20"/>
      <c r="D46" s="20"/>
      <c r="E46" s="21"/>
      <c r="F46" s="22"/>
      <c r="G46" s="23"/>
      <c r="H46" s="23"/>
      <c r="I46" s="23"/>
      <c r="J46" s="23"/>
      <c r="K46" s="24"/>
      <c r="L46" s="25"/>
      <c r="M46" s="26"/>
      <c r="N46" s="26"/>
      <c r="O46" s="26"/>
      <c r="P46" s="26"/>
      <c r="Q46" s="26"/>
      <c r="R46" s="26"/>
      <c r="S46" s="26"/>
      <c r="T46" s="26"/>
      <c r="U46" s="27">
        <f t="shared" si="0"/>
        <v>0</v>
      </c>
      <c r="V46" s="28">
        <f t="shared" si="1"/>
        <v>0</v>
      </c>
    </row>
    <row r="47" spans="1:22" x14ac:dyDescent="0.3">
      <c r="A47" s="19"/>
      <c r="B47" s="19"/>
      <c r="C47" s="20"/>
      <c r="D47" s="20"/>
      <c r="E47" s="21"/>
      <c r="F47" s="22"/>
      <c r="G47" s="23"/>
      <c r="H47" s="23"/>
      <c r="I47" s="23"/>
      <c r="J47" s="23"/>
      <c r="K47" s="24"/>
      <c r="L47" s="25"/>
      <c r="M47" s="26"/>
      <c r="N47" s="26"/>
      <c r="O47" s="26"/>
      <c r="P47" s="26"/>
      <c r="Q47" s="26"/>
      <c r="R47" s="26"/>
      <c r="S47" s="26"/>
      <c r="T47" s="26"/>
      <c r="U47" s="27">
        <f t="shared" si="0"/>
        <v>0</v>
      </c>
      <c r="V47" s="28">
        <f t="shared" si="1"/>
        <v>0</v>
      </c>
    </row>
    <row r="48" spans="1:22" x14ac:dyDescent="0.3">
      <c r="A48" s="19"/>
      <c r="B48" s="19"/>
      <c r="C48" s="20"/>
      <c r="D48" s="20"/>
      <c r="E48" s="21"/>
      <c r="F48" s="22"/>
      <c r="G48" s="23"/>
      <c r="H48" s="23"/>
      <c r="I48" s="23"/>
      <c r="J48" s="23"/>
      <c r="K48" s="24"/>
      <c r="L48" s="25"/>
      <c r="M48" s="26"/>
      <c r="N48" s="26"/>
      <c r="O48" s="26"/>
      <c r="P48" s="26"/>
      <c r="Q48" s="26"/>
      <c r="R48" s="26"/>
      <c r="S48" s="26"/>
      <c r="T48" s="26"/>
      <c r="U48" s="27">
        <f t="shared" si="0"/>
        <v>0</v>
      </c>
      <c r="V48" s="28">
        <f t="shared" si="1"/>
        <v>0</v>
      </c>
    </row>
    <row r="49" spans="1:22" x14ac:dyDescent="0.3">
      <c r="A49" s="19"/>
      <c r="B49" s="19"/>
      <c r="C49" s="20"/>
      <c r="D49" s="20"/>
      <c r="E49" s="21"/>
      <c r="F49" s="22"/>
      <c r="G49" s="23"/>
      <c r="H49" s="23"/>
      <c r="I49" s="23"/>
      <c r="J49" s="23"/>
      <c r="K49" s="24"/>
      <c r="L49" s="25"/>
      <c r="M49" s="26"/>
      <c r="N49" s="26"/>
      <c r="O49" s="26"/>
      <c r="P49" s="26"/>
      <c r="Q49" s="26"/>
      <c r="R49" s="26"/>
      <c r="S49" s="26"/>
      <c r="T49" s="26"/>
      <c r="U49" s="27">
        <f t="shared" si="0"/>
        <v>0</v>
      </c>
      <c r="V49" s="28">
        <f t="shared" si="1"/>
        <v>0</v>
      </c>
    </row>
    <row r="50" spans="1:22" x14ac:dyDescent="0.3">
      <c r="A50" s="19"/>
      <c r="B50" s="19"/>
      <c r="C50" s="20"/>
      <c r="D50" s="20"/>
      <c r="E50" s="21"/>
      <c r="F50" s="22"/>
      <c r="G50" s="23"/>
      <c r="H50" s="23"/>
      <c r="I50" s="23"/>
      <c r="J50" s="23"/>
      <c r="K50" s="24"/>
      <c r="L50" s="25"/>
      <c r="M50" s="26"/>
      <c r="N50" s="26"/>
      <c r="O50" s="26"/>
      <c r="P50" s="26"/>
      <c r="Q50" s="26"/>
      <c r="R50" s="26"/>
      <c r="S50" s="26"/>
      <c r="T50" s="26"/>
      <c r="U50" s="27">
        <f t="shared" si="0"/>
        <v>0</v>
      </c>
      <c r="V50" s="28">
        <f t="shared" si="1"/>
        <v>0</v>
      </c>
    </row>
    <row r="51" spans="1:22" x14ac:dyDescent="0.3">
      <c r="A51" s="19"/>
      <c r="B51" s="19"/>
      <c r="C51" s="20"/>
      <c r="D51" s="20"/>
      <c r="E51" s="21"/>
      <c r="F51" s="22"/>
      <c r="G51" s="23"/>
      <c r="H51" s="23"/>
      <c r="I51" s="23"/>
      <c r="J51" s="23"/>
      <c r="K51" s="24"/>
      <c r="L51" s="25"/>
      <c r="M51" s="26"/>
      <c r="N51" s="26"/>
      <c r="O51" s="26"/>
      <c r="P51" s="26"/>
      <c r="Q51" s="26"/>
      <c r="R51" s="26"/>
      <c r="S51" s="26"/>
      <c r="T51" s="26"/>
      <c r="U51" s="27">
        <f t="shared" si="0"/>
        <v>0</v>
      </c>
      <c r="V51" s="28">
        <f t="shared" si="1"/>
        <v>0</v>
      </c>
    </row>
    <row r="52" spans="1:22" x14ac:dyDescent="0.3">
      <c r="A52" s="19"/>
      <c r="B52" s="19"/>
      <c r="C52" s="20"/>
      <c r="D52" s="20"/>
      <c r="E52" s="21"/>
      <c r="F52" s="22"/>
      <c r="G52" s="23"/>
      <c r="H52" s="23"/>
      <c r="I52" s="23"/>
      <c r="J52" s="23"/>
      <c r="K52" s="24"/>
      <c r="L52" s="25"/>
      <c r="M52" s="26"/>
      <c r="N52" s="26"/>
      <c r="O52" s="26"/>
      <c r="P52" s="26"/>
      <c r="Q52" s="26"/>
      <c r="R52" s="26"/>
      <c r="S52" s="26"/>
      <c r="T52" s="26"/>
      <c r="U52" s="27">
        <f t="shared" si="0"/>
        <v>0</v>
      </c>
      <c r="V52" s="28">
        <f t="shared" si="1"/>
        <v>0</v>
      </c>
    </row>
  </sheetData>
  <autoFilter ref="A8:V8" xr:uid="{C9F448BD-9F09-495D-B4FC-7DECAE204EC0}"/>
  <conditionalFormatting sqref="V9:V52">
    <cfRule type="cellIs" dxfId="3" priority="4" operator="lessThan">
      <formula>0</formula>
    </cfRule>
  </conditionalFormatting>
  <conditionalFormatting sqref="V9:V52">
    <cfRule type="expression" dxfId="2" priority="2">
      <formula>#REF!&lt;0</formula>
    </cfRule>
  </conditionalFormatting>
  <conditionalFormatting sqref="D9:D52">
    <cfRule type="expression" dxfId="1" priority="1">
      <formula>OR($D9&gt;2022,AND($D9&lt;2022,$D9&lt;&gt;""))</formula>
    </cfRule>
  </conditionalFormatting>
  <conditionalFormatting sqref="C9:C52">
    <cfRule type="expression" dxfId="0" priority="5">
      <formula>(#REF!&gt;1)</formula>
    </cfRule>
  </conditionalFormatting>
  <dataValidations count="3">
    <dataValidation type="list" allowBlank="1" showInputMessage="1" showErrorMessage="1" sqref="L9:L52" xr:uid="{70011D5B-D2F9-4633-9548-761CAAA6A19E}">
      <formula1>"N/A, FMR, Actual Rent"</formula1>
    </dataValidation>
    <dataValidation type="list" allowBlank="1" showInputMessage="1" showErrorMessage="1" sqref="E9:E52" xr:uid="{DE1A4A69-1D8C-496F-AE13-01426530E370}">
      <formula1>"PH, TH, Joint TH &amp; PH-RRH, HMIS, SSO, TRA, PRA, SRA, S+C/SRO"</formula1>
    </dataValidation>
    <dataValidation allowBlank="1" showErrorMessage="1" sqref="A8:V8" xr:uid="{D6EFB5C5-B816-42F9-951F-A504E783447C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2021-03-06T21:42:11Z</dcterms:created>
  <dcterms:modified xsi:type="dcterms:W3CDTF">2021-05-20T14:00:55Z</dcterms:modified>
</cp:coreProperties>
</file>