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O-600\"/>
    </mc:Choice>
  </mc:AlternateContent>
  <xr:revisionPtr revIDLastSave="0" documentId="13_ncr:1_{39742479-2999-4BC5-A7E3-9856F158A6CC}" xr6:coauthVersionLast="46" xr6:coauthVersionMax="46" xr10:uidLastSave="{00000000-0000-0000-0000-000000000000}"/>
  <bookViews>
    <workbookView xWindow="-108" yWindow="-108" windowWidth="27288" windowHeight="17664" xr2:uid="{D83220A0-D808-468E-B6D4-D3AD617D366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<sst xmlns="http://schemas.openxmlformats.org/spreadsheetml/2006/main" count="79" uniqueCount="62">
  <si>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</si>
  <si>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</si>
  <si>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</si>
  <si>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</si>
  <si>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</si>
  <si>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</si>
  <si>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</si>
  <si>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</si>
  <si>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</si>
  <si>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</si>
  <si>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</si>
  <si>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</si>
  <si>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</si>
  <si>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</si>
  <si>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</si>
  <si>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</si>
  <si>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</si>
  <si>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</si>
  <si>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</si>
  <si>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</si>
  <si>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</si>
  <si>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</si>
  <si>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</si>
  <si>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</si>
  <si>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</si>
  <si>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</si>
  <si>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</si>
  <si>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</si>
  <si>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MO-600</t>
  </si>
  <si>
    <t>The Kitchen, Inc.</t>
  </si>
  <si>
    <t>HAS PERMANENT HOUSING -TKI</t>
  </si>
  <si>
    <t>MO0024L7P002013</t>
  </si>
  <si>
    <t>PH</t>
  </si>
  <si>
    <t/>
  </si>
  <si>
    <t>Kansas City</t>
  </si>
  <si>
    <t>Springfield/Greene, Christian, Webster Counties CoC</t>
  </si>
  <si>
    <t>City of Springfield MO</t>
  </si>
  <si>
    <t>Missouri Department of Mental Health</t>
  </si>
  <si>
    <t>2019 SCG - Shelter Plus Care Springfield</t>
  </si>
  <si>
    <t>MO0026L7P002013</t>
  </si>
  <si>
    <t>TKI Chronic PSH</t>
  </si>
  <si>
    <t>MO0182L7P002007</t>
  </si>
  <si>
    <t>TKI RRH Families</t>
  </si>
  <si>
    <t>MO0187L7P002007</t>
  </si>
  <si>
    <t>TKI RRH Youth</t>
  </si>
  <si>
    <t>MO0208L7P002005</t>
  </si>
  <si>
    <t>Catholic Charities of Southern Missouri, Inc.</t>
  </si>
  <si>
    <t>Catholic Charities Rapid Rehousing CoC MO-600</t>
  </si>
  <si>
    <t>MO0209L7P002005</t>
  </si>
  <si>
    <t>Great Circle</t>
  </si>
  <si>
    <t>Empowering Home</t>
  </si>
  <si>
    <t>MO0252L7P002003</t>
  </si>
  <si>
    <t>Family Violence Center, Inc., d/b/a Harmony House</t>
  </si>
  <si>
    <t>MO-600 CoC DV Bonus Project Application FY2019</t>
  </si>
  <si>
    <t>MO0273L7P002002</t>
  </si>
  <si>
    <t>Joint TH &amp; PH-RRH</t>
  </si>
  <si>
    <t>Institute for Community Alliances</t>
  </si>
  <si>
    <t>MO Springfield HMIS Project 2019</t>
  </si>
  <si>
    <t>MO0294L7P002001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</si>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</sst>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5362-BAE3-492B-9D77-C49BFD43E648}">
  <sheetPr codeName="Sheet205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60</v>
      </c>
      <c r="B5" s="34">
        <f ca="1">SUM(OFFSET(V8,1,0,500,1))</f>
        <v>1055814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81276</v>
      </c>
      <c r="H9" s="23">
        <v>0</v>
      </c>
      <c r="I9" s="23">
        <v>0</v>
      </c>
      <c r="J9" s="23">
        <v>0</v>
      </c>
      <c r="K9" s="24">
        <v>4993</v>
      </c>
      <c r="L9" s="25" t="s">
        <v>61</v>
      </c>
      <c r="M9" s="26">
        <v>0</v>
      </c>
      <c r="N9" s="26">
        <v>0</v>
      </c>
      <c r="O9" s="26">
        <v>7</v>
      </c>
      <c r="P9" s="26">
        <v>2</v>
      </c>
      <c r="Q9" s="26">
        <v>1</v>
      </c>
      <c r="R9" s="26">
        <v>0</v>
      </c>
      <c r="S9" s="26">
        <v>0</v>
      </c>
      <c r="T9" s="26">
        <v>0</v>
      </c>
      <c r="U9" s="27">
        <f t="shared" ref="U9:U27" si="0">SUM(M9:T9)</f>
        <v>10</v>
      </c>
      <c r="V9" s="28">
        <f t="shared" ref="V9:V27" si="1">SUM(F9:K9)</f>
        <v>86269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141888</v>
      </c>
      <c r="H10" s="23">
        <v>0</v>
      </c>
      <c r="I10" s="23">
        <v>0</v>
      </c>
      <c r="J10" s="23">
        <v>0</v>
      </c>
      <c r="K10" s="24">
        <v>8705</v>
      </c>
      <c r="L10" s="25" t="s">
        <v>61</v>
      </c>
      <c r="M10" s="26">
        <v>0</v>
      </c>
      <c r="N10" s="26">
        <v>0</v>
      </c>
      <c r="O10" s="26">
        <v>8</v>
      </c>
      <c r="P10" s="26">
        <v>5</v>
      </c>
      <c r="Q10" s="26">
        <v>3</v>
      </c>
      <c r="R10" s="26">
        <v>0</v>
      </c>
      <c r="S10" s="26">
        <v>0</v>
      </c>
      <c r="T10" s="26">
        <v>0</v>
      </c>
      <c r="U10" s="27">
        <f t="shared" si="0"/>
        <v>16</v>
      </c>
      <c r="V10" s="28">
        <f t="shared" si="1"/>
        <v>150593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134442</v>
      </c>
      <c r="G11" s="23">
        <v>0</v>
      </c>
      <c r="H11" s="23">
        <v>0</v>
      </c>
      <c r="I11" s="23">
        <v>0</v>
      </c>
      <c r="J11" s="23">
        <v>0</v>
      </c>
      <c r="K11" s="24">
        <v>5152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139594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270372</v>
      </c>
      <c r="H12" s="23">
        <v>28082</v>
      </c>
      <c r="I12" s="23">
        <v>0</v>
      </c>
      <c r="J12" s="23">
        <v>0</v>
      </c>
      <c r="K12" s="24">
        <v>12423</v>
      </c>
      <c r="L12" s="25" t="s">
        <v>61</v>
      </c>
      <c r="M12" s="26">
        <v>0</v>
      </c>
      <c r="N12" s="26">
        <v>0</v>
      </c>
      <c r="O12" s="26">
        <v>0</v>
      </c>
      <c r="P12" s="26">
        <v>9</v>
      </c>
      <c r="Q12" s="26">
        <v>11</v>
      </c>
      <c r="R12" s="26">
        <v>3</v>
      </c>
      <c r="S12" s="26">
        <v>0</v>
      </c>
      <c r="T12" s="26">
        <v>0</v>
      </c>
      <c r="U12" s="27">
        <f t="shared" si="0"/>
        <v>23</v>
      </c>
      <c r="V12" s="28">
        <f t="shared" si="1"/>
        <v>310877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68220</v>
      </c>
      <c r="H13" s="23">
        <v>0</v>
      </c>
      <c r="I13" s="23">
        <v>0</v>
      </c>
      <c r="J13" s="23">
        <v>0</v>
      </c>
      <c r="K13" s="24">
        <v>2635</v>
      </c>
      <c r="L13" s="25" t="s">
        <v>61</v>
      </c>
      <c r="M13" s="26">
        <v>0</v>
      </c>
      <c r="N13" s="26">
        <v>0</v>
      </c>
      <c r="O13" s="26">
        <v>7</v>
      </c>
      <c r="P13" s="26">
        <v>2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9</v>
      </c>
      <c r="V13" s="28">
        <f t="shared" si="1"/>
        <v>70855</v>
      </c>
    </row>
    <row r="14" spans="1:22" x14ac:dyDescent="0.3">
      <c r="A14" s="19" t="s">
        <v>46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84744</v>
      </c>
      <c r="H14" s="23">
        <v>26347</v>
      </c>
      <c r="I14" s="23">
        <v>0</v>
      </c>
      <c r="J14" s="23">
        <v>0</v>
      </c>
      <c r="K14" s="24">
        <v>10487</v>
      </c>
      <c r="L14" s="25" t="s">
        <v>61</v>
      </c>
      <c r="M14" s="26">
        <v>0</v>
      </c>
      <c r="N14" s="26">
        <v>0</v>
      </c>
      <c r="O14" s="26">
        <v>2</v>
      </c>
      <c r="P14" s="26">
        <v>2</v>
      </c>
      <c r="Q14" s="26">
        <v>4</v>
      </c>
      <c r="R14" s="26">
        <v>0</v>
      </c>
      <c r="S14" s="26">
        <v>0</v>
      </c>
      <c r="T14" s="26">
        <v>0</v>
      </c>
      <c r="U14" s="27">
        <f t="shared" si="0"/>
        <v>8</v>
      </c>
      <c r="V14" s="28">
        <f t="shared" si="1"/>
        <v>121578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35700</v>
      </c>
      <c r="H15" s="23">
        <v>24012</v>
      </c>
      <c r="I15" s="23">
        <v>0</v>
      </c>
      <c r="J15" s="23">
        <v>0</v>
      </c>
      <c r="K15" s="24">
        <v>0</v>
      </c>
      <c r="L15" s="25" t="s">
        <v>61</v>
      </c>
      <c r="M15" s="26">
        <v>0</v>
      </c>
      <c r="N15" s="26">
        <v>0</v>
      </c>
      <c r="O15" s="26">
        <v>5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5</v>
      </c>
      <c r="V15" s="28">
        <f t="shared" si="1"/>
        <v>59712</v>
      </c>
    </row>
    <row r="16" spans="1:22" x14ac:dyDescent="0.3">
      <c r="A16" s="19" t="s">
        <v>52</v>
      </c>
      <c r="B16" s="19" t="s">
        <v>53</v>
      </c>
      <c r="C16" s="20" t="s">
        <v>54</v>
      </c>
      <c r="D16" s="20">
        <v>2022</v>
      </c>
      <c r="E16" s="21" t="s">
        <v>55</v>
      </c>
      <c r="F16" s="22">
        <v>0</v>
      </c>
      <c r="G16" s="23">
        <v>84336</v>
      </c>
      <c r="H16" s="23">
        <v>0</v>
      </c>
      <c r="I16" s="23">
        <v>0</v>
      </c>
      <c r="J16" s="23">
        <v>0</v>
      </c>
      <c r="K16" s="24">
        <v>0</v>
      </c>
      <c r="L16" s="25" t="s">
        <v>61</v>
      </c>
      <c r="M16" s="26">
        <v>0</v>
      </c>
      <c r="N16" s="26">
        <v>3</v>
      </c>
      <c r="O16" s="26">
        <v>5</v>
      </c>
      <c r="P16" s="26">
        <v>3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11</v>
      </c>
      <c r="V16" s="28">
        <f t="shared" si="1"/>
        <v>84336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15</v>
      </c>
      <c r="F17" s="22">
        <v>0</v>
      </c>
      <c r="G17" s="23">
        <v>0</v>
      </c>
      <c r="H17" s="23">
        <v>0</v>
      </c>
      <c r="I17" s="23">
        <v>0</v>
      </c>
      <c r="J17" s="23">
        <v>30475</v>
      </c>
      <c r="K17" s="24">
        <v>1525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32000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54450F10-9FCB-4F94-ABB4-1A696F01EA8D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C0C18CB9-C6A4-4D91-9A5E-9A6C7C80936A}">
      <formula1>"N/A, FMR, Actual Rent"</formula1>
    </dataValidation>
    <dataValidation type="list" allowBlank="1" showInputMessage="1" showErrorMessage="1" sqref="E9:E27" xr:uid="{7F466F37-6576-4357-A23C-B8F53EBE3476}">
      <formula1>"PH, TH, Joint TH &amp; PH-RRH, HMIS, SSO, TRA, PRA, SRA, S+C/SRO"</formula1>
    </dataValidation>
    <dataValidation allowBlank="1" showErrorMessage="1" sqref="A8:V8" xr:uid="{219E84E6-7D29-4C1B-AFF0-52F48E4EED9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2021-03-06T21:42:13Z</dcterms:created>
  <dcterms:modified xsi:type="dcterms:W3CDTF">2021-05-20T14:00:54Z</dcterms:modified>
</cp:coreProperties>
</file>