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O-500\"/>
    </mc:Choice>
  </mc:AlternateContent>
  <xr:revisionPtr revIDLastSave="0" documentId="13_ncr:1_{C405EA74-56A4-4824-81A8-81D53ECF581B}" xr6:coauthVersionLast="46" xr6:coauthVersionMax="46" xr10:uidLastSave="{00000000-0000-0000-0000-000000000000}"/>
  <bookViews>
    <workbookView xWindow="-108" yWindow="-108" windowWidth="27288" windowHeight="17664" xr2:uid="{5368C636-880E-4420-B7F4-EF0D3F40E93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<sst xmlns="http://schemas.openxmlformats.org/spreadsheetml/2006/main" count="169" uniqueCount="95">
  <si>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</si>
  <si>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</si>
  <si>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</si>
  <si>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</si>
  <si>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</si>
  <si>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</si>
  <si>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</si>
  <si>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</si>
  <si>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</si>
  <si>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</si>
  <si>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</si>
  <si>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</si>
  <si>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</si>
  <si>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</si>
  <si>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</si>
  <si>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</si>
  <si>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</si>
  <si>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</si>
  <si>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</si>
  <si>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</si>
  <si>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</si>
  <si>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</si>
  <si>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</si>
  <si>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</si>
  <si>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</si>
  <si>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</si>
  <si>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</si>
  <si>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</si>
  <si>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MO-501</t>
  </si>
  <si>
    <t>City of St. Louis</t>
  </si>
  <si>
    <t>Depaul USA Project PLUS</t>
  </si>
  <si>
    <t>MO0006L7E012010</t>
  </si>
  <si>
    <t>PH</t>
  </si>
  <si>
    <t/>
  </si>
  <si>
    <t>St. Louis</t>
  </si>
  <si>
    <t>St. Louis City CoC</t>
  </si>
  <si>
    <t>Doorways Maryland</t>
  </si>
  <si>
    <t>MO0011L7E012013</t>
  </si>
  <si>
    <t>Missouri Department of Mental Health</t>
  </si>
  <si>
    <t>2019 SCS - Shelter Plus Care STL City QoP</t>
  </si>
  <si>
    <t>MO0016L7E012013</t>
  </si>
  <si>
    <t>2019 SCL - St. Louis Legacy Shelter Plus Care</t>
  </si>
  <si>
    <t>MO0017L7E012013</t>
  </si>
  <si>
    <t>2019 SCY - Shelter Plus Care STL City St. Patrick Center</t>
  </si>
  <si>
    <t>MO0018L7E012013</t>
  </si>
  <si>
    <t>Places for People Housing for the Future of Families</t>
  </si>
  <si>
    <t>MO0107L7E012012</t>
  </si>
  <si>
    <t>Covenant House Transitional Housing Program</t>
  </si>
  <si>
    <t>MO0108L7E012012</t>
  </si>
  <si>
    <t>TH</t>
  </si>
  <si>
    <t>Doorways Delmar</t>
  </si>
  <si>
    <t>MO0111L7E012012</t>
  </si>
  <si>
    <t>Doorways Jumpstart</t>
  </si>
  <si>
    <t>MO0112L7E012012</t>
  </si>
  <si>
    <t>St. Patrick Center Project Protect Housing</t>
  </si>
  <si>
    <t>MO0113L7E012012</t>
  </si>
  <si>
    <t>Depaul USA Project MORE</t>
  </si>
  <si>
    <t>MO0114L7E012012</t>
  </si>
  <si>
    <t>St. Patrick Center Rosati House</t>
  </si>
  <si>
    <t>MO0135L7E012011</t>
  </si>
  <si>
    <t>2019 SZP - Shelter Plus Care Places for People</t>
  </si>
  <si>
    <t>MO0157L7E012004</t>
  </si>
  <si>
    <t>2019 SCQ St Louis Legacy SPC for Chronically Homeless</t>
  </si>
  <si>
    <t>MO0173L7E012009</t>
  </si>
  <si>
    <t>2019 SZS - Shelter Plus Care STL City - The BEACH Project</t>
  </si>
  <si>
    <t>MO0176L7E012005</t>
  </si>
  <si>
    <t>HMIS Lead Services ICA</t>
  </si>
  <si>
    <t>MO0203L7E012005</t>
  </si>
  <si>
    <t>St. Patrick Rapid Rehousing</t>
  </si>
  <si>
    <t>MO0217L7E012005</t>
  </si>
  <si>
    <t>St. Patrick Permanent Supportive Housing</t>
  </si>
  <si>
    <t>MO0218L7E012005</t>
  </si>
  <si>
    <t>Gateway 180 Rapid Rehousing</t>
  </si>
  <si>
    <t>MO0219L7E012005</t>
  </si>
  <si>
    <t>Depaul USA St. Lazare House</t>
  </si>
  <si>
    <t>MO0230L7E012004</t>
  </si>
  <si>
    <t>YWCA PSH</t>
  </si>
  <si>
    <t>MO0233L7E012004</t>
  </si>
  <si>
    <t>Horizon Housing PSH</t>
  </si>
  <si>
    <t>MO0250L7E012003</t>
  </si>
  <si>
    <t>Homefull RRH</t>
  </si>
  <si>
    <t>MO0267L7E012002</t>
  </si>
  <si>
    <t>YWCA RRH DV</t>
  </si>
  <si>
    <t>MO0268L7E012002</t>
  </si>
  <si>
    <t>Youth in Need RRH</t>
  </si>
  <si>
    <t>MO0269L7E012002</t>
  </si>
  <si>
    <t>St. Patrick Center Coordinated Entry</t>
  </si>
  <si>
    <t>MO0288L7E012001</t>
  </si>
  <si>
    <t>SSO</t>
  </si>
  <si>
    <t>Horizon Housing Horizon West</t>
  </si>
  <si>
    <t>MO0303L7E012001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</si>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</sst>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CE15-1A48-4204-8EC4-77047446B2F5}">
  <sheetPr codeName="Sheet203">
    <pageSetUpPr fitToPage="1"/>
  </sheetPr>
  <dimension ref="A1:V4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92</v>
      </c>
      <c r="B5" s="34">
        <f ca="1">SUM(OFFSET(V8,1,0,500,1))</f>
        <v>12438210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279668</v>
      </c>
      <c r="G9" s="23">
        <v>0</v>
      </c>
      <c r="H9" s="23">
        <v>134873</v>
      </c>
      <c r="I9" s="23">
        <v>7204</v>
      </c>
      <c r="J9" s="23">
        <v>0</v>
      </c>
      <c r="K9" s="24">
        <v>26451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5" si="0">SUM(M9:T9)</f>
        <v>0</v>
      </c>
      <c r="V9" s="28">
        <f t="shared" ref="V9:V45" si="1">SUM(F9:K9)</f>
        <v>448196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0</v>
      </c>
      <c r="H10" s="23">
        <v>217776</v>
      </c>
      <c r="I10" s="23">
        <v>455565</v>
      </c>
      <c r="J10" s="23">
        <v>0</v>
      </c>
      <c r="K10" s="24">
        <v>40996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714337</v>
      </c>
    </row>
    <row r="11" spans="1:22" x14ac:dyDescent="0.3">
      <c r="A11" s="19" t="s">
        <v>38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759180</v>
      </c>
      <c r="H11" s="23">
        <v>0</v>
      </c>
      <c r="I11" s="23">
        <v>0</v>
      </c>
      <c r="J11" s="23">
        <v>0</v>
      </c>
      <c r="K11" s="24">
        <v>45470</v>
      </c>
      <c r="L11" s="25" t="s">
        <v>93</v>
      </c>
      <c r="M11" s="26">
        <v>0</v>
      </c>
      <c r="N11" s="26">
        <v>14</v>
      </c>
      <c r="O11" s="26">
        <v>25</v>
      </c>
      <c r="P11" s="26">
        <v>14</v>
      </c>
      <c r="Q11" s="26">
        <v>16</v>
      </c>
      <c r="R11" s="26">
        <v>2</v>
      </c>
      <c r="S11" s="26">
        <v>0</v>
      </c>
      <c r="T11" s="26">
        <v>0</v>
      </c>
      <c r="U11" s="27">
        <f t="shared" si="0"/>
        <v>71</v>
      </c>
      <c r="V11" s="28">
        <f t="shared" si="1"/>
        <v>804650</v>
      </c>
    </row>
    <row r="12" spans="1:22" x14ac:dyDescent="0.3">
      <c r="A12" s="19" t="s">
        <v>38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1854372</v>
      </c>
      <c r="H12" s="23">
        <v>0</v>
      </c>
      <c r="I12" s="23">
        <v>0</v>
      </c>
      <c r="J12" s="23">
        <v>0</v>
      </c>
      <c r="K12" s="24">
        <v>110421</v>
      </c>
      <c r="L12" s="25" t="s">
        <v>93</v>
      </c>
      <c r="M12" s="26">
        <v>0</v>
      </c>
      <c r="N12" s="26">
        <v>0</v>
      </c>
      <c r="O12" s="26">
        <v>69</v>
      </c>
      <c r="P12" s="26">
        <v>26</v>
      </c>
      <c r="Q12" s="26">
        <v>53</v>
      </c>
      <c r="R12" s="26">
        <v>8</v>
      </c>
      <c r="S12" s="26">
        <v>2</v>
      </c>
      <c r="T12" s="26">
        <v>0</v>
      </c>
      <c r="U12" s="27">
        <f t="shared" si="0"/>
        <v>158</v>
      </c>
      <c r="V12" s="28">
        <f t="shared" si="1"/>
        <v>1964793</v>
      </c>
    </row>
    <row r="13" spans="1:22" x14ac:dyDescent="0.3">
      <c r="A13" s="19" t="s">
        <v>38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421308</v>
      </c>
      <c r="H13" s="23">
        <v>0</v>
      </c>
      <c r="I13" s="23">
        <v>0</v>
      </c>
      <c r="J13" s="23">
        <v>0</v>
      </c>
      <c r="K13" s="24">
        <v>25490</v>
      </c>
      <c r="L13" s="25" t="s">
        <v>93</v>
      </c>
      <c r="M13" s="26">
        <v>0</v>
      </c>
      <c r="N13" s="26">
        <v>0</v>
      </c>
      <c r="O13" s="26">
        <v>15</v>
      </c>
      <c r="P13" s="26">
        <v>12</v>
      </c>
      <c r="Q13" s="26">
        <v>7</v>
      </c>
      <c r="R13" s="26">
        <v>3</v>
      </c>
      <c r="S13" s="26">
        <v>0</v>
      </c>
      <c r="T13" s="26">
        <v>0</v>
      </c>
      <c r="U13" s="27">
        <f t="shared" si="0"/>
        <v>37</v>
      </c>
      <c r="V13" s="28">
        <f t="shared" si="1"/>
        <v>446798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131221</v>
      </c>
      <c r="G14" s="23">
        <v>0</v>
      </c>
      <c r="H14" s="23">
        <v>87115</v>
      </c>
      <c r="I14" s="23">
        <v>0</v>
      </c>
      <c r="J14" s="23">
        <v>0</v>
      </c>
      <c r="K14" s="24">
        <v>13879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232215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49</v>
      </c>
      <c r="F15" s="22">
        <v>0</v>
      </c>
      <c r="G15" s="23">
        <v>0</v>
      </c>
      <c r="H15" s="23">
        <v>109737</v>
      </c>
      <c r="I15" s="23">
        <v>95947</v>
      </c>
      <c r="J15" s="23">
        <v>0</v>
      </c>
      <c r="K15" s="24">
        <v>7460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213144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32</v>
      </c>
      <c r="F16" s="22">
        <v>0</v>
      </c>
      <c r="G16" s="23">
        <v>0</v>
      </c>
      <c r="H16" s="23">
        <v>30593</v>
      </c>
      <c r="I16" s="23">
        <v>76511</v>
      </c>
      <c r="J16" s="23">
        <v>0</v>
      </c>
      <c r="K16" s="24">
        <v>6459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113563</v>
      </c>
    </row>
    <row r="17" spans="1:22" x14ac:dyDescent="0.3">
      <c r="A17" s="19" t="s">
        <v>29</v>
      </c>
      <c r="B17" s="19" t="s">
        <v>52</v>
      </c>
      <c r="C17" s="20" t="s">
        <v>53</v>
      </c>
      <c r="D17" s="20">
        <v>2022</v>
      </c>
      <c r="E17" s="21" t="s">
        <v>32</v>
      </c>
      <c r="F17" s="22">
        <v>182295</v>
      </c>
      <c r="G17" s="23">
        <v>0</v>
      </c>
      <c r="H17" s="23">
        <v>70312</v>
      </c>
      <c r="I17" s="23">
        <v>1180</v>
      </c>
      <c r="J17" s="23">
        <v>0</v>
      </c>
      <c r="K17" s="24">
        <v>15262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269049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32</v>
      </c>
      <c r="F18" s="22">
        <v>335856</v>
      </c>
      <c r="G18" s="23">
        <v>0</v>
      </c>
      <c r="H18" s="23">
        <v>74368</v>
      </c>
      <c r="I18" s="23">
        <v>58674</v>
      </c>
      <c r="J18" s="23">
        <v>0</v>
      </c>
      <c r="K18" s="24">
        <v>29019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497917</v>
      </c>
    </row>
    <row r="19" spans="1:22" x14ac:dyDescent="0.3">
      <c r="A19" s="19" t="s">
        <v>29</v>
      </c>
      <c r="B19" s="19" t="s">
        <v>56</v>
      </c>
      <c r="C19" s="20" t="s">
        <v>57</v>
      </c>
      <c r="D19" s="20">
        <v>2022</v>
      </c>
      <c r="E19" s="21" t="s">
        <v>32</v>
      </c>
      <c r="F19" s="22">
        <v>205471</v>
      </c>
      <c r="G19" s="23">
        <v>0</v>
      </c>
      <c r="H19" s="23">
        <v>58334</v>
      </c>
      <c r="I19" s="23">
        <v>45252</v>
      </c>
      <c r="J19" s="23">
        <v>0</v>
      </c>
      <c r="K19" s="24">
        <v>18950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328007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32</v>
      </c>
      <c r="F20" s="22">
        <v>238747</v>
      </c>
      <c r="G20" s="23">
        <v>0</v>
      </c>
      <c r="H20" s="23">
        <v>149048</v>
      </c>
      <c r="I20" s="23">
        <v>91157</v>
      </c>
      <c r="J20" s="23">
        <v>0</v>
      </c>
      <c r="K20" s="24">
        <v>30922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509874</v>
      </c>
    </row>
    <row r="21" spans="1:22" x14ac:dyDescent="0.3">
      <c r="A21" s="19" t="s">
        <v>38</v>
      </c>
      <c r="B21" s="19" t="s">
        <v>60</v>
      </c>
      <c r="C21" s="20" t="s">
        <v>61</v>
      </c>
      <c r="D21" s="20">
        <v>2022</v>
      </c>
      <c r="E21" s="21" t="s">
        <v>32</v>
      </c>
      <c r="F21" s="22">
        <v>0</v>
      </c>
      <c r="G21" s="23">
        <v>85680</v>
      </c>
      <c r="H21" s="23">
        <v>0</v>
      </c>
      <c r="I21" s="23">
        <v>0</v>
      </c>
      <c r="J21" s="23">
        <v>0</v>
      </c>
      <c r="K21" s="24">
        <v>4023</v>
      </c>
      <c r="L21" s="25" t="s">
        <v>93</v>
      </c>
      <c r="M21" s="26">
        <v>0</v>
      </c>
      <c r="N21" s="26">
        <v>1</v>
      </c>
      <c r="O21" s="26">
        <v>5</v>
      </c>
      <c r="P21" s="26">
        <v>3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9</v>
      </c>
      <c r="V21" s="28">
        <f t="shared" si="1"/>
        <v>89703</v>
      </c>
    </row>
    <row r="22" spans="1:22" x14ac:dyDescent="0.3">
      <c r="A22" s="19" t="s">
        <v>38</v>
      </c>
      <c r="B22" s="19" t="s">
        <v>62</v>
      </c>
      <c r="C22" s="20" t="s">
        <v>63</v>
      </c>
      <c r="D22" s="20">
        <v>2022</v>
      </c>
      <c r="E22" s="21" t="s">
        <v>32</v>
      </c>
      <c r="F22" s="22">
        <v>0</v>
      </c>
      <c r="G22" s="23">
        <v>935724</v>
      </c>
      <c r="H22" s="23">
        <v>0</v>
      </c>
      <c r="I22" s="23">
        <v>0</v>
      </c>
      <c r="J22" s="23">
        <v>0</v>
      </c>
      <c r="K22" s="24">
        <v>54605</v>
      </c>
      <c r="L22" s="25" t="s">
        <v>93</v>
      </c>
      <c r="M22" s="26">
        <v>0</v>
      </c>
      <c r="N22" s="26">
        <v>4</v>
      </c>
      <c r="O22" s="26">
        <v>103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107</v>
      </c>
      <c r="V22" s="28">
        <f t="shared" si="1"/>
        <v>990329</v>
      </c>
    </row>
    <row r="23" spans="1:22" x14ac:dyDescent="0.3">
      <c r="A23" s="19" t="s">
        <v>38</v>
      </c>
      <c r="B23" s="19" t="s">
        <v>64</v>
      </c>
      <c r="C23" s="20" t="s">
        <v>65</v>
      </c>
      <c r="D23" s="20">
        <v>2022</v>
      </c>
      <c r="E23" s="21" t="s">
        <v>32</v>
      </c>
      <c r="F23" s="22">
        <v>0</v>
      </c>
      <c r="G23" s="23">
        <v>515184</v>
      </c>
      <c r="H23" s="23">
        <v>0</v>
      </c>
      <c r="I23" s="23">
        <v>0</v>
      </c>
      <c r="J23" s="23">
        <v>0</v>
      </c>
      <c r="K23" s="24">
        <v>32003</v>
      </c>
      <c r="L23" s="25" t="s">
        <v>93</v>
      </c>
      <c r="M23" s="26">
        <v>0</v>
      </c>
      <c r="N23" s="26">
        <v>1</v>
      </c>
      <c r="O23" s="26">
        <v>37</v>
      </c>
      <c r="P23" s="26">
        <v>11</v>
      </c>
      <c r="Q23" s="26">
        <v>4</v>
      </c>
      <c r="R23" s="26">
        <v>0</v>
      </c>
      <c r="S23" s="26">
        <v>0</v>
      </c>
      <c r="T23" s="26">
        <v>0</v>
      </c>
      <c r="U23" s="27">
        <f t="shared" si="0"/>
        <v>53</v>
      </c>
      <c r="V23" s="28">
        <f t="shared" si="1"/>
        <v>547187</v>
      </c>
    </row>
    <row r="24" spans="1:22" x14ac:dyDescent="0.3">
      <c r="A24" s="19" t="s">
        <v>29</v>
      </c>
      <c r="B24" s="19" t="s">
        <v>66</v>
      </c>
      <c r="C24" s="20" t="s">
        <v>67</v>
      </c>
      <c r="D24" s="20">
        <v>2022</v>
      </c>
      <c r="E24" s="21" t="s">
        <v>15</v>
      </c>
      <c r="F24" s="22">
        <v>0</v>
      </c>
      <c r="G24" s="23">
        <v>0</v>
      </c>
      <c r="H24" s="23">
        <v>0</v>
      </c>
      <c r="I24" s="23">
        <v>0</v>
      </c>
      <c r="J24" s="23">
        <v>100000</v>
      </c>
      <c r="K24" s="24">
        <v>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100000</v>
      </c>
    </row>
    <row r="25" spans="1:22" x14ac:dyDescent="0.3">
      <c r="A25" s="19" t="s">
        <v>29</v>
      </c>
      <c r="B25" s="19" t="s">
        <v>68</v>
      </c>
      <c r="C25" s="20" t="s">
        <v>69</v>
      </c>
      <c r="D25" s="20">
        <v>2022</v>
      </c>
      <c r="E25" s="21" t="s">
        <v>32</v>
      </c>
      <c r="F25" s="22">
        <v>0</v>
      </c>
      <c r="G25" s="23">
        <v>220584</v>
      </c>
      <c r="H25" s="23">
        <v>254524</v>
      </c>
      <c r="I25" s="23">
        <v>0</v>
      </c>
      <c r="J25" s="23">
        <v>0</v>
      </c>
      <c r="K25" s="24">
        <v>45557</v>
      </c>
      <c r="L25" s="25" t="s">
        <v>94</v>
      </c>
      <c r="M25" s="26">
        <v>5</v>
      </c>
      <c r="N25" s="26">
        <v>0</v>
      </c>
      <c r="O25" s="26">
        <v>32</v>
      </c>
      <c r="P25" s="26">
        <v>7</v>
      </c>
      <c r="Q25" s="26">
        <v>1</v>
      </c>
      <c r="R25" s="26">
        <v>0</v>
      </c>
      <c r="S25" s="26">
        <v>0</v>
      </c>
      <c r="T25" s="26">
        <v>0</v>
      </c>
      <c r="U25" s="27">
        <f t="shared" si="0"/>
        <v>45</v>
      </c>
      <c r="V25" s="28">
        <f t="shared" si="1"/>
        <v>520665</v>
      </c>
    </row>
    <row r="26" spans="1:22" x14ac:dyDescent="0.3">
      <c r="A26" s="19" t="s">
        <v>29</v>
      </c>
      <c r="B26" s="19" t="s">
        <v>70</v>
      </c>
      <c r="C26" s="20" t="s">
        <v>71</v>
      </c>
      <c r="D26" s="20">
        <v>2022</v>
      </c>
      <c r="E26" s="21" t="s">
        <v>32</v>
      </c>
      <c r="F26" s="22">
        <v>290421</v>
      </c>
      <c r="G26" s="23">
        <v>0</v>
      </c>
      <c r="H26" s="23">
        <v>199325</v>
      </c>
      <c r="I26" s="23">
        <v>0</v>
      </c>
      <c r="J26" s="23">
        <v>0</v>
      </c>
      <c r="K26" s="24">
        <v>34075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523821</v>
      </c>
    </row>
    <row r="27" spans="1:22" x14ac:dyDescent="0.3">
      <c r="A27" s="19" t="s">
        <v>29</v>
      </c>
      <c r="B27" s="19" t="s">
        <v>72</v>
      </c>
      <c r="C27" s="20" t="s">
        <v>73</v>
      </c>
      <c r="D27" s="20">
        <v>2022</v>
      </c>
      <c r="E27" s="21" t="s">
        <v>32</v>
      </c>
      <c r="F27" s="22">
        <v>0</v>
      </c>
      <c r="G27" s="23">
        <v>130572</v>
      </c>
      <c r="H27" s="23">
        <v>54483</v>
      </c>
      <c r="I27" s="23">
        <v>0</v>
      </c>
      <c r="J27" s="23">
        <v>0</v>
      </c>
      <c r="K27" s="24">
        <v>14063</v>
      </c>
      <c r="L27" s="25" t="s">
        <v>94</v>
      </c>
      <c r="M27" s="26">
        <v>0</v>
      </c>
      <c r="N27" s="26">
        <v>0</v>
      </c>
      <c r="O27" s="26">
        <v>3</v>
      </c>
      <c r="P27" s="26">
        <v>6</v>
      </c>
      <c r="Q27" s="26">
        <v>7</v>
      </c>
      <c r="R27" s="26">
        <v>4</v>
      </c>
      <c r="S27" s="26">
        <v>0</v>
      </c>
      <c r="T27" s="26">
        <v>0</v>
      </c>
      <c r="U27" s="27">
        <f t="shared" si="0"/>
        <v>20</v>
      </c>
      <c r="V27" s="28">
        <f t="shared" si="1"/>
        <v>199118</v>
      </c>
    </row>
    <row r="28" spans="1:22" x14ac:dyDescent="0.3">
      <c r="A28" s="19" t="s">
        <v>29</v>
      </c>
      <c r="B28" s="19" t="s">
        <v>74</v>
      </c>
      <c r="C28" s="20" t="s">
        <v>75</v>
      </c>
      <c r="D28" s="20">
        <v>2022</v>
      </c>
      <c r="E28" s="21" t="s">
        <v>32</v>
      </c>
      <c r="F28" s="22">
        <v>0</v>
      </c>
      <c r="G28" s="23">
        <v>131580</v>
      </c>
      <c r="H28" s="23">
        <v>101000</v>
      </c>
      <c r="I28" s="23">
        <v>15194</v>
      </c>
      <c r="J28" s="23">
        <v>0</v>
      </c>
      <c r="K28" s="24">
        <v>0</v>
      </c>
      <c r="L28" s="25" t="s">
        <v>93</v>
      </c>
      <c r="M28" s="26">
        <v>0</v>
      </c>
      <c r="N28" s="26">
        <v>0</v>
      </c>
      <c r="O28" s="26">
        <v>15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15</v>
      </c>
      <c r="V28" s="28">
        <f t="shared" si="1"/>
        <v>247774</v>
      </c>
    </row>
    <row r="29" spans="1:22" x14ac:dyDescent="0.3">
      <c r="A29" s="19" t="s">
        <v>29</v>
      </c>
      <c r="B29" s="19" t="s">
        <v>76</v>
      </c>
      <c r="C29" s="20" t="s">
        <v>77</v>
      </c>
      <c r="D29" s="20">
        <v>2022</v>
      </c>
      <c r="E29" s="21" t="s">
        <v>32</v>
      </c>
      <c r="F29" s="22">
        <v>0</v>
      </c>
      <c r="G29" s="23">
        <v>112596</v>
      </c>
      <c r="H29" s="23">
        <v>54654</v>
      </c>
      <c r="I29" s="23">
        <v>2045</v>
      </c>
      <c r="J29" s="23">
        <v>0</v>
      </c>
      <c r="K29" s="24">
        <v>16252</v>
      </c>
      <c r="L29" s="25" t="s">
        <v>93</v>
      </c>
      <c r="M29" s="26">
        <v>0</v>
      </c>
      <c r="N29" s="26">
        <v>2</v>
      </c>
      <c r="O29" s="26">
        <v>11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13</v>
      </c>
      <c r="V29" s="28">
        <f t="shared" si="1"/>
        <v>185547</v>
      </c>
    </row>
    <row r="30" spans="1:22" x14ac:dyDescent="0.3">
      <c r="A30" s="19" t="s">
        <v>29</v>
      </c>
      <c r="B30" s="19" t="s">
        <v>78</v>
      </c>
      <c r="C30" s="20" t="s">
        <v>79</v>
      </c>
      <c r="D30" s="20">
        <v>2022</v>
      </c>
      <c r="E30" s="21" t="s">
        <v>32</v>
      </c>
      <c r="F30" s="22">
        <v>0</v>
      </c>
      <c r="G30" s="23">
        <v>0</v>
      </c>
      <c r="H30" s="23">
        <v>20127</v>
      </c>
      <c r="I30" s="23">
        <v>167198</v>
      </c>
      <c r="J30" s="23">
        <v>0</v>
      </c>
      <c r="K30" s="24">
        <v>16151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203476</v>
      </c>
    </row>
    <row r="31" spans="1:22" x14ac:dyDescent="0.3">
      <c r="A31" s="19" t="s">
        <v>29</v>
      </c>
      <c r="B31" s="19" t="s">
        <v>80</v>
      </c>
      <c r="C31" s="20" t="s">
        <v>81</v>
      </c>
      <c r="D31" s="20">
        <v>2022</v>
      </c>
      <c r="E31" s="21" t="s">
        <v>32</v>
      </c>
      <c r="F31" s="22">
        <v>0</v>
      </c>
      <c r="G31" s="23">
        <v>219300</v>
      </c>
      <c r="H31" s="23">
        <v>78717</v>
      </c>
      <c r="I31" s="23">
        <v>0</v>
      </c>
      <c r="J31" s="23">
        <v>0</v>
      </c>
      <c r="K31" s="24">
        <v>14283</v>
      </c>
      <c r="L31" s="25" t="s">
        <v>93</v>
      </c>
      <c r="M31" s="26">
        <v>0</v>
      </c>
      <c r="N31" s="26">
        <v>0</v>
      </c>
      <c r="O31" s="26">
        <v>25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25</v>
      </c>
      <c r="V31" s="28">
        <f t="shared" si="1"/>
        <v>312300</v>
      </c>
    </row>
    <row r="32" spans="1:22" x14ac:dyDescent="0.3">
      <c r="A32" s="19" t="s">
        <v>29</v>
      </c>
      <c r="B32" s="19" t="s">
        <v>82</v>
      </c>
      <c r="C32" s="20" t="s">
        <v>83</v>
      </c>
      <c r="D32" s="20">
        <v>2022</v>
      </c>
      <c r="E32" s="21" t="s">
        <v>32</v>
      </c>
      <c r="F32" s="22">
        <v>0</v>
      </c>
      <c r="G32" s="23">
        <v>748104</v>
      </c>
      <c r="H32" s="23">
        <v>467740</v>
      </c>
      <c r="I32" s="23">
        <v>0</v>
      </c>
      <c r="J32" s="23">
        <v>0</v>
      </c>
      <c r="K32" s="24">
        <v>118004</v>
      </c>
      <c r="L32" s="25" t="s">
        <v>93</v>
      </c>
      <c r="M32" s="26">
        <v>0</v>
      </c>
      <c r="N32" s="26">
        <v>0</v>
      </c>
      <c r="O32" s="26">
        <v>32</v>
      </c>
      <c r="P32" s="26">
        <v>35</v>
      </c>
      <c r="Q32" s="26">
        <v>5</v>
      </c>
      <c r="R32" s="26">
        <v>0</v>
      </c>
      <c r="S32" s="26">
        <v>0</v>
      </c>
      <c r="T32" s="26">
        <v>0</v>
      </c>
      <c r="U32" s="27">
        <f t="shared" si="0"/>
        <v>72</v>
      </c>
      <c r="V32" s="28">
        <f t="shared" si="1"/>
        <v>1333848</v>
      </c>
    </row>
    <row r="33" spans="1:22" x14ac:dyDescent="0.3">
      <c r="A33" s="19" t="s">
        <v>29</v>
      </c>
      <c r="B33" s="19" t="s">
        <v>84</v>
      </c>
      <c r="C33" s="20" t="s">
        <v>85</v>
      </c>
      <c r="D33" s="20">
        <v>2022</v>
      </c>
      <c r="E33" s="21" t="s">
        <v>32</v>
      </c>
      <c r="F33" s="22">
        <v>0</v>
      </c>
      <c r="G33" s="23">
        <v>43860</v>
      </c>
      <c r="H33" s="23">
        <v>28158</v>
      </c>
      <c r="I33" s="23">
        <v>0</v>
      </c>
      <c r="J33" s="23">
        <v>0</v>
      </c>
      <c r="K33" s="24">
        <v>3305</v>
      </c>
      <c r="L33" s="25" t="s">
        <v>93</v>
      </c>
      <c r="M33" s="26">
        <v>0</v>
      </c>
      <c r="N33" s="26">
        <v>0</v>
      </c>
      <c r="O33" s="26">
        <v>5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5</v>
      </c>
      <c r="V33" s="28">
        <f t="shared" si="1"/>
        <v>75323</v>
      </c>
    </row>
    <row r="34" spans="1:22" x14ac:dyDescent="0.3">
      <c r="A34" s="19" t="s">
        <v>29</v>
      </c>
      <c r="B34" s="19" t="s">
        <v>86</v>
      </c>
      <c r="C34" s="20" t="s">
        <v>87</v>
      </c>
      <c r="D34" s="20">
        <v>2022</v>
      </c>
      <c r="E34" s="21" t="s">
        <v>88</v>
      </c>
      <c r="F34" s="22">
        <v>0</v>
      </c>
      <c r="G34" s="23">
        <v>0</v>
      </c>
      <c r="H34" s="23">
        <v>411079</v>
      </c>
      <c r="I34" s="23">
        <v>0</v>
      </c>
      <c r="J34" s="23">
        <v>0</v>
      </c>
      <c r="K34" s="24">
        <v>41108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452187</v>
      </c>
    </row>
    <row r="35" spans="1:22" x14ac:dyDescent="0.3">
      <c r="A35" s="19" t="s">
        <v>29</v>
      </c>
      <c r="B35" s="19" t="s">
        <v>89</v>
      </c>
      <c r="C35" s="20" t="s">
        <v>90</v>
      </c>
      <c r="D35" s="20">
        <v>2022</v>
      </c>
      <c r="E35" s="21" t="s">
        <v>32</v>
      </c>
      <c r="F35" s="22">
        <v>0</v>
      </c>
      <c r="G35" s="23">
        <v>0</v>
      </c>
      <c r="H35" s="23">
        <v>40000</v>
      </c>
      <c r="I35" s="23">
        <v>64379</v>
      </c>
      <c r="J35" s="23">
        <v>0</v>
      </c>
      <c r="K35" s="24">
        <v>10010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114389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</sheetData>
  <autoFilter ref="A8:V8" xr:uid="{14DD3238-60A6-49B6-91D3-00147623DCD1}"/>
  <conditionalFormatting sqref="V9:V45">
    <cfRule type="cellIs" dxfId="3" priority="4" operator="lessThan">
      <formula>0</formula>
    </cfRule>
  </conditionalFormatting>
  <conditionalFormatting sqref="V9:V45">
    <cfRule type="expression" dxfId="2" priority="2">
      <formula>#REF!&lt;0</formula>
    </cfRule>
  </conditionalFormatting>
  <conditionalFormatting sqref="D9:D45">
    <cfRule type="expression" dxfId="1" priority="1">
      <formula>OR($D9&gt;2022,AND($D9&lt;2022,$D9&lt;&gt;""))</formula>
    </cfRule>
  </conditionalFormatting>
  <conditionalFormatting sqref="C9:C45">
    <cfRule type="expression" dxfId="0" priority="5">
      <formula>(#REF!&gt;1)</formula>
    </cfRule>
  </conditionalFormatting>
  <dataValidations count="3">
    <dataValidation type="list" allowBlank="1" showInputMessage="1" showErrorMessage="1" sqref="L9:L45" xr:uid="{A1AAF55D-5ABA-469B-A393-EEB9EEBDF0C4}">
      <formula1>"N/A, FMR, Actual Rent"</formula1>
    </dataValidation>
    <dataValidation type="list" allowBlank="1" showInputMessage="1" showErrorMessage="1" sqref="E9:E45" xr:uid="{791F3B75-ABB8-4C2E-81D0-8864A6255A37}">
      <formula1>"PH, TH, Joint TH &amp; PH-RRH, HMIS, SSO, TRA, PRA, SRA, S+C/SRO"</formula1>
    </dataValidation>
    <dataValidation allowBlank="1" showErrorMessage="1" sqref="A8:V8" xr:uid="{842D59B5-2F22-40C1-BCEB-20A697A1624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2021-03-06T21:42:14Z</dcterms:created>
  <dcterms:modified xsi:type="dcterms:W3CDTF">2021-05-20T14:00:54Z</dcterms:modified>
</cp:coreProperties>
</file>