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O-500\"/>
    </mc:Choice>
  </mc:AlternateContent>
  <xr:revisionPtr revIDLastSave="0" documentId="13_ncr:1_{2677546E-5E23-4E64-A432-580467EB917F}" xr6:coauthVersionLast="46" xr6:coauthVersionMax="46" xr10:uidLastSave="{00000000-0000-0000-0000-000000000000}"/>
  <bookViews>
    <workbookView xWindow="-108" yWindow="-108" windowWidth="27288" windowHeight="17664" xr2:uid="{8EC481A7-7CF6-4193-8963-77664EDA347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<sst xmlns="http://schemas.openxmlformats.org/spreadsheetml/2006/main" count="94" uniqueCount="64">
  <si>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</si>
  <si>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</si>
  <si>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</si>
  <si>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</si>
  <si>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</si>
  <si>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</si>
  <si>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</si>
  <si>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</si>
  <si>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</si>
  <si>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</si>
  <si>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</si>
  <si>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</si>
  <si>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</si>
  <si>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</si>
  <si>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</si>
  <si>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</si>
  <si>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</si>
  <si>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</si>
  <si>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</si>
  <si>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</si>
  <si>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</si>
  <si>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</si>
  <si>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</si>
  <si>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</si>
  <si>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</si>
  <si>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</si>
  <si>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</si>
  <si>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</si>
  <si>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MO-500</t>
  </si>
  <si>
    <t>Missouri Department of Mental Health</t>
  </si>
  <si>
    <t>2019 SZA - Shelter Plus Care STL County Chronic - 14</t>
  </si>
  <si>
    <t>MO0002L7E002008</t>
  </si>
  <si>
    <t>PH</t>
  </si>
  <si>
    <t/>
  </si>
  <si>
    <t>St. Louis</t>
  </si>
  <si>
    <t>St. Louis County CoC</t>
  </si>
  <si>
    <t>Saint Louis County</t>
  </si>
  <si>
    <t>Employment Connections Project Homecoming 2</t>
  </si>
  <si>
    <t>MO0003L7E002012</t>
  </si>
  <si>
    <t>The Salvation Army Midland Division Homes of Hope PSH</t>
  </si>
  <si>
    <t>MO0106L7E002010</t>
  </si>
  <si>
    <t>2019 SZE - Shelter Plus Care STL County Families - 23</t>
  </si>
  <si>
    <t>MO0123L7E002006</t>
  </si>
  <si>
    <t>2019 SZF - Shelter Plus Care STL County Chronic - 15</t>
  </si>
  <si>
    <t>MO0124L7E002006</t>
  </si>
  <si>
    <t>Epworth Transitional Housing</t>
  </si>
  <si>
    <t>MO0143L7E002007</t>
  </si>
  <si>
    <t>TH</t>
  </si>
  <si>
    <t>2019 SZQ - Shelter Plus Care STL County</t>
  </si>
  <si>
    <t>MO0156L7E002005</t>
  </si>
  <si>
    <t>Youth In Need Coordinated Entry Expansion</t>
  </si>
  <si>
    <t>MO0227L7E002001</t>
  </si>
  <si>
    <t>SSO</t>
  </si>
  <si>
    <t>Youth in Need Coordinated Entry Project</t>
  </si>
  <si>
    <t>MO0227L7E002004</t>
  </si>
  <si>
    <t>Youth in Need Rapid Rehousing</t>
  </si>
  <si>
    <t>MO0248L7E002003</t>
  </si>
  <si>
    <t>Employment Connection Rapid Rehousing</t>
  </si>
  <si>
    <t>MO0304L7E002001</t>
  </si>
  <si>
    <t>Saint Louis County HMIS</t>
  </si>
  <si>
    <t>MO0305L7E002001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</si>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</sst>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86DB-0546-4A7C-AD11-01A25A1B18D9}">
  <sheetPr codeName="Sheet202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62</v>
      </c>
      <c r="B5" s="34">
        <f ca="1">SUM(OFFSET(V8,1,0,500,1))</f>
        <v>2123292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122808</v>
      </c>
      <c r="H9" s="23">
        <v>0</v>
      </c>
      <c r="I9" s="23">
        <v>0</v>
      </c>
      <c r="J9" s="23">
        <v>0</v>
      </c>
      <c r="K9" s="24">
        <v>7420</v>
      </c>
      <c r="L9" s="25" t="s">
        <v>63</v>
      </c>
      <c r="M9" s="26">
        <v>0</v>
      </c>
      <c r="N9" s="26">
        <v>0</v>
      </c>
      <c r="O9" s="26">
        <v>14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0" si="0">SUM(M9:T9)</f>
        <v>14</v>
      </c>
      <c r="V9" s="28">
        <f t="shared" ref="V9:V30" si="1">SUM(F9:K9)</f>
        <v>130228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190743</v>
      </c>
      <c r="G10" s="23">
        <v>0</v>
      </c>
      <c r="H10" s="23">
        <v>96534</v>
      </c>
      <c r="I10" s="23">
        <v>4600</v>
      </c>
      <c r="J10" s="23">
        <v>0</v>
      </c>
      <c r="K10" s="24">
        <v>20093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311970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213374</v>
      </c>
      <c r="G11" s="23">
        <v>0</v>
      </c>
      <c r="H11" s="23">
        <v>63330</v>
      </c>
      <c r="I11" s="23">
        <v>5710</v>
      </c>
      <c r="J11" s="23">
        <v>0</v>
      </c>
      <c r="K11" s="24">
        <v>25404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307818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244344</v>
      </c>
      <c r="H12" s="23">
        <v>0</v>
      </c>
      <c r="I12" s="23">
        <v>0</v>
      </c>
      <c r="J12" s="23">
        <v>0</v>
      </c>
      <c r="K12" s="24">
        <v>14850</v>
      </c>
      <c r="L12" s="25" t="s">
        <v>63</v>
      </c>
      <c r="M12" s="26">
        <v>0</v>
      </c>
      <c r="N12" s="26">
        <v>0</v>
      </c>
      <c r="O12" s="26">
        <v>10</v>
      </c>
      <c r="P12" s="26">
        <v>10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23</v>
      </c>
      <c r="V12" s="28">
        <f t="shared" si="1"/>
        <v>259194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131580</v>
      </c>
      <c r="H13" s="23">
        <v>0</v>
      </c>
      <c r="I13" s="23">
        <v>0</v>
      </c>
      <c r="J13" s="23">
        <v>0</v>
      </c>
      <c r="K13" s="24">
        <v>7976</v>
      </c>
      <c r="L13" s="25" t="s">
        <v>63</v>
      </c>
      <c r="M13" s="26">
        <v>0</v>
      </c>
      <c r="N13" s="26">
        <v>0</v>
      </c>
      <c r="O13" s="26">
        <v>15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15</v>
      </c>
      <c r="V13" s="28">
        <f t="shared" si="1"/>
        <v>139556</v>
      </c>
    </row>
    <row r="14" spans="1:22" x14ac:dyDescent="0.3">
      <c r="A14" s="19" t="s">
        <v>36</v>
      </c>
      <c r="B14" s="19" t="s">
        <v>45</v>
      </c>
      <c r="C14" s="20" t="s">
        <v>46</v>
      </c>
      <c r="D14" s="20">
        <v>2022</v>
      </c>
      <c r="E14" s="21" t="s">
        <v>47</v>
      </c>
      <c r="F14" s="22">
        <v>139260</v>
      </c>
      <c r="G14" s="23">
        <v>0</v>
      </c>
      <c r="H14" s="23">
        <v>82126</v>
      </c>
      <c r="I14" s="23">
        <v>14548</v>
      </c>
      <c r="J14" s="23">
        <v>0</v>
      </c>
      <c r="K14" s="24">
        <v>8067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244001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296604</v>
      </c>
      <c r="H15" s="23">
        <v>0</v>
      </c>
      <c r="I15" s="23">
        <v>0</v>
      </c>
      <c r="J15" s="23">
        <v>0</v>
      </c>
      <c r="K15" s="24">
        <v>18531</v>
      </c>
      <c r="L15" s="25" t="s">
        <v>63</v>
      </c>
      <c r="M15" s="26">
        <v>0</v>
      </c>
      <c r="N15" s="26">
        <v>0</v>
      </c>
      <c r="O15" s="26">
        <v>13</v>
      </c>
      <c r="P15" s="26">
        <v>11</v>
      </c>
      <c r="Q15" s="26">
        <v>4</v>
      </c>
      <c r="R15" s="26">
        <v>0</v>
      </c>
      <c r="S15" s="26">
        <v>0</v>
      </c>
      <c r="T15" s="26">
        <v>0</v>
      </c>
      <c r="U15" s="27">
        <f t="shared" si="0"/>
        <v>28</v>
      </c>
      <c r="V15" s="28">
        <f t="shared" si="1"/>
        <v>315135</v>
      </c>
    </row>
    <row r="16" spans="1:22" x14ac:dyDescent="0.3">
      <c r="A16" s="19" t="s">
        <v>36</v>
      </c>
      <c r="B16" s="19" t="s">
        <v>50</v>
      </c>
      <c r="C16" s="20" t="s">
        <v>51</v>
      </c>
      <c r="D16" s="20">
        <v>2022</v>
      </c>
      <c r="E16" s="21" t="s">
        <v>52</v>
      </c>
      <c r="F16" s="22">
        <v>0</v>
      </c>
      <c r="G16" s="23">
        <v>0</v>
      </c>
      <c r="H16" s="23">
        <v>41420</v>
      </c>
      <c r="I16" s="23">
        <v>0</v>
      </c>
      <c r="J16" s="23">
        <v>0</v>
      </c>
      <c r="K16" s="24">
        <v>4000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45420</v>
      </c>
    </row>
    <row r="17" spans="1:22" x14ac:dyDescent="0.3">
      <c r="A17" s="19" t="s">
        <v>36</v>
      </c>
      <c r="B17" s="19" t="s">
        <v>53</v>
      </c>
      <c r="C17" s="20" t="s">
        <v>54</v>
      </c>
      <c r="D17" s="20">
        <v>2022</v>
      </c>
      <c r="E17" s="21" t="s">
        <v>52</v>
      </c>
      <c r="F17" s="22">
        <v>0</v>
      </c>
      <c r="G17" s="23">
        <v>0</v>
      </c>
      <c r="H17" s="23">
        <v>16189</v>
      </c>
      <c r="I17" s="23">
        <v>0</v>
      </c>
      <c r="J17" s="23">
        <v>0</v>
      </c>
      <c r="K17" s="24">
        <v>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16189</v>
      </c>
    </row>
    <row r="18" spans="1:22" x14ac:dyDescent="0.3">
      <c r="A18" s="19" t="s">
        <v>36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46344</v>
      </c>
      <c r="H18" s="23">
        <v>21352</v>
      </c>
      <c r="I18" s="23">
        <v>0</v>
      </c>
      <c r="J18" s="23">
        <v>0</v>
      </c>
      <c r="K18" s="24">
        <v>2472</v>
      </c>
      <c r="L18" s="25" t="s">
        <v>63</v>
      </c>
      <c r="M18" s="26">
        <v>0</v>
      </c>
      <c r="N18" s="26">
        <v>0</v>
      </c>
      <c r="O18" s="26">
        <v>4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5</v>
      </c>
      <c r="V18" s="28">
        <f t="shared" si="1"/>
        <v>70168</v>
      </c>
    </row>
    <row r="19" spans="1:22" x14ac:dyDescent="0.3">
      <c r="A19" s="19" t="s">
        <v>36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120480</v>
      </c>
      <c r="H19" s="23">
        <v>69620</v>
      </c>
      <c r="I19" s="23">
        <v>0</v>
      </c>
      <c r="J19" s="23">
        <v>0</v>
      </c>
      <c r="K19" s="24">
        <v>18513</v>
      </c>
      <c r="L19" s="25" t="s">
        <v>63</v>
      </c>
      <c r="M19" s="26">
        <v>0</v>
      </c>
      <c r="N19" s="26">
        <v>0</v>
      </c>
      <c r="O19" s="26">
        <v>2</v>
      </c>
      <c r="P19" s="26">
        <v>5</v>
      </c>
      <c r="Q19" s="26">
        <v>2</v>
      </c>
      <c r="R19" s="26">
        <v>1</v>
      </c>
      <c r="S19" s="26">
        <v>0</v>
      </c>
      <c r="T19" s="26">
        <v>0</v>
      </c>
      <c r="U19" s="27">
        <f t="shared" si="0"/>
        <v>10</v>
      </c>
      <c r="V19" s="28">
        <f t="shared" si="1"/>
        <v>208613</v>
      </c>
    </row>
    <row r="20" spans="1:22" x14ac:dyDescent="0.3">
      <c r="A20" s="19" t="s">
        <v>36</v>
      </c>
      <c r="B20" s="19" t="s">
        <v>59</v>
      </c>
      <c r="C20" s="20" t="s">
        <v>60</v>
      </c>
      <c r="D20" s="20">
        <v>2022</v>
      </c>
      <c r="E20" s="21" t="s">
        <v>15</v>
      </c>
      <c r="F20" s="22">
        <v>0</v>
      </c>
      <c r="G20" s="23">
        <v>0</v>
      </c>
      <c r="H20" s="23">
        <v>0</v>
      </c>
      <c r="I20" s="23">
        <v>0</v>
      </c>
      <c r="J20" s="23">
        <v>75000</v>
      </c>
      <c r="K20" s="24">
        <v>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75000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E6B35B02-2C06-40AE-A85D-FD44C041A509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8FDCDC28-5C03-480E-982B-34C7B5CB1610}">
      <formula1>"N/A, FMR, Actual Rent"</formula1>
    </dataValidation>
    <dataValidation type="list" allowBlank="1" showInputMessage="1" showErrorMessage="1" sqref="E9:E30" xr:uid="{DA881B51-C728-4193-B2E5-999188E83CBA}">
      <formula1>"PH, TH, Joint TH &amp; PH-RRH, HMIS, SSO, TRA, PRA, SRA, S+C/SRO"</formula1>
    </dataValidation>
    <dataValidation allowBlank="1" showErrorMessage="1" sqref="A8:V8" xr:uid="{CA7617B5-BD55-41ED-BC2C-F025165775E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2021-03-06T21:42:14Z</dcterms:created>
  <dcterms:modified xsi:type="dcterms:W3CDTF">2021-05-20T14:00:54Z</dcterms:modified>
</cp:coreProperties>
</file>