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N-500\"/>
    </mc:Choice>
  </mc:AlternateContent>
  <xr:revisionPtr revIDLastSave="0" documentId="13_ncr:1_{6145A7A1-67CC-41AC-9AE7-917735C6AD6D}" xr6:coauthVersionLast="46" xr6:coauthVersionMax="46" xr10:uidLastSave="{00000000-0000-0000-0000-000000000000}"/>
  <bookViews>
    <workbookView xWindow="-108" yWindow="-108" windowWidth="27288" windowHeight="17664" xr2:uid="{B62C1C7F-B83F-4921-A21F-CB3AA562374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<sst xmlns="http://schemas.openxmlformats.org/spreadsheetml/2006/main" count="89" uniqueCount="66">
  <si>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</si>
  <si>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</si>
  <si>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</si>
  <si>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</si>
  <si>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</si>
  <si>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</si>
  <si>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</si>
  <si>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</si>
  <si>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</si>
  <si>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</si>
  <si>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</si>
  <si>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</si>
  <si>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</si>
  <si>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</si>
  <si>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</si>
  <si>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</si>
  <si>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</si>
  <si>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</si>
  <si>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</si>
  <si>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</si>
  <si>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</si>
  <si>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</si>
  <si>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</si>
  <si>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</si>
  <si>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</si>
  <si>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</si>
  <si>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</si>
  <si>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</si>
  <si>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MN-511</t>
  </si>
  <si>
    <t>United Community Action Partnership, Inc.</t>
  </si>
  <si>
    <t>UCAP RRH Consolidated FY2019</t>
  </si>
  <si>
    <t>MN0143L5K112010</t>
  </si>
  <si>
    <t>PH</t>
  </si>
  <si>
    <t/>
  </si>
  <si>
    <t>Minneapolis</t>
  </si>
  <si>
    <t>Southwest Minnesota CoC</t>
  </si>
  <si>
    <t>Southwest Minnesota Housing Partnership</t>
  </si>
  <si>
    <t>Kandiyohi County Housing &amp; Redevelopment Authority</t>
  </si>
  <si>
    <t>Country View Place 2019</t>
  </si>
  <si>
    <t>MN0144L5K112013</t>
  </si>
  <si>
    <t>Institute for Community Alliances</t>
  </si>
  <si>
    <t>MN HMIS Southwest</t>
  </si>
  <si>
    <t>MN0145L5K112013</t>
  </si>
  <si>
    <t>UCAP PSH M&amp;M KANDI FY2019</t>
  </si>
  <si>
    <t>MN0146L5K112013</t>
  </si>
  <si>
    <t>Rental Assistance SPC3 2019</t>
  </si>
  <si>
    <t>MN0165L5K112012</t>
  </si>
  <si>
    <t>Westwind Townhomes FY2019</t>
  </si>
  <si>
    <t>MN0185L5K112009</t>
  </si>
  <si>
    <t>Lutheran Social Service of Minnesota</t>
  </si>
  <si>
    <t>Permanent Supportive Housing for Youth 2019</t>
  </si>
  <si>
    <t>MN0186L5K112009</t>
  </si>
  <si>
    <t>Safe at Home FY2019</t>
  </si>
  <si>
    <t>MN0187L5K112009</t>
  </si>
  <si>
    <t>Southwestern Mental Health Center</t>
  </si>
  <si>
    <t>SWMHC HUD SHP FY2019</t>
  </si>
  <si>
    <t>MN0224L5K112006</t>
  </si>
  <si>
    <t>Southwestern Minnesota Adult Mental Health Consortium</t>
  </si>
  <si>
    <t>Finding a Home 2019</t>
  </si>
  <si>
    <t>MN0264L5K112009</t>
  </si>
  <si>
    <t>Southwest MN DVRRH FY2019</t>
  </si>
  <si>
    <t>MN0439D5K112002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</si>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</sst>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5">
    <dxf>
      <fill>
        <patternFill>
          <bgColor rgb="FFCAFFCA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B1FE-5332-44B6-81E4-7F12389407B2}">
  <sheetPr codeName="Sheet201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1095212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205032</v>
      </c>
      <c r="H9" s="23">
        <v>82784</v>
      </c>
      <c r="I9" s="23">
        <v>0</v>
      </c>
      <c r="J9" s="23">
        <v>0</v>
      </c>
      <c r="K9" s="24">
        <v>17631</v>
      </c>
      <c r="L9" s="25" t="s">
        <v>64</v>
      </c>
      <c r="M9" s="26">
        <v>0</v>
      </c>
      <c r="N9" s="26">
        <v>0</v>
      </c>
      <c r="O9" s="26">
        <v>8</v>
      </c>
      <c r="P9" s="26">
        <v>14</v>
      </c>
      <c r="Q9" s="26">
        <v>2</v>
      </c>
      <c r="R9" s="26">
        <v>0</v>
      </c>
      <c r="S9" s="26">
        <v>0</v>
      </c>
      <c r="T9" s="26">
        <v>0</v>
      </c>
      <c r="U9" s="27">
        <f t="shared" ref="U9:U29" si="0">SUM(M9:T9)</f>
        <v>24</v>
      </c>
      <c r="V9" s="28">
        <f t="shared" ref="V9:V29" si="1">SUM(F9:K9)</f>
        <v>305447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19078</v>
      </c>
      <c r="I10" s="23">
        <v>4399</v>
      </c>
      <c r="J10" s="23">
        <v>0</v>
      </c>
      <c r="K10" s="24">
        <v>1498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24975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26000</v>
      </c>
      <c r="K11" s="24">
        <v>500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26500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92045</v>
      </c>
      <c r="G12" s="23">
        <v>0</v>
      </c>
      <c r="H12" s="23">
        <v>53175</v>
      </c>
      <c r="I12" s="23">
        <v>0</v>
      </c>
      <c r="J12" s="23">
        <v>0</v>
      </c>
      <c r="K12" s="24">
        <v>7212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152432</v>
      </c>
    </row>
    <row r="13" spans="1:22" x14ac:dyDescent="0.3">
      <c r="A13" s="19" t="s">
        <v>37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125748</v>
      </c>
      <c r="H13" s="23">
        <v>0</v>
      </c>
      <c r="I13" s="23">
        <v>0</v>
      </c>
      <c r="J13" s="23">
        <v>0</v>
      </c>
      <c r="K13" s="24">
        <v>5456</v>
      </c>
      <c r="L13" s="25" t="s">
        <v>64</v>
      </c>
      <c r="M13" s="26">
        <v>0</v>
      </c>
      <c r="N13" s="26">
        <v>0</v>
      </c>
      <c r="O13" s="26">
        <v>9</v>
      </c>
      <c r="P13" s="26">
        <v>4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15</v>
      </c>
      <c r="V13" s="28">
        <f t="shared" si="1"/>
        <v>131204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70200</v>
      </c>
      <c r="H14" s="23">
        <v>21846</v>
      </c>
      <c r="I14" s="23">
        <v>0</v>
      </c>
      <c r="J14" s="23">
        <v>0</v>
      </c>
      <c r="K14" s="24">
        <v>4660</v>
      </c>
      <c r="L14" s="25" t="s">
        <v>64</v>
      </c>
      <c r="M14" s="26">
        <v>0</v>
      </c>
      <c r="N14" s="26">
        <v>0</v>
      </c>
      <c r="O14" s="26">
        <v>0</v>
      </c>
      <c r="P14" s="26">
        <v>5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96706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66456</v>
      </c>
      <c r="H15" s="23">
        <v>26545</v>
      </c>
      <c r="I15" s="23">
        <v>0</v>
      </c>
      <c r="J15" s="23">
        <v>0</v>
      </c>
      <c r="K15" s="24">
        <v>5889</v>
      </c>
      <c r="L15" s="25" t="s">
        <v>64</v>
      </c>
      <c r="M15" s="26">
        <v>0</v>
      </c>
      <c r="N15" s="26">
        <v>0</v>
      </c>
      <c r="O15" s="26">
        <v>5</v>
      </c>
      <c r="P15" s="26">
        <v>2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8</v>
      </c>
      <c r="V15" s="28">
        <f t="shared" si="1"/>
        <v>98890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87540</v>
      </c>
      <c r="H16" s="23">
        <v>15446</v>
      </c>
      <c r="I16" s="23">
        <v>0</v>
      </c>
      <c r="J16" s="23">
        <v>0</v>
      </c>
      <c r="K16" s="24">
        <v>5774</v>
      </c>
      <c r="L16" s="25" t="s">
        <v>64</v>
      </c>
      <c r="M16" s="26">
        <v>0</v>
      </c>
      <c r="N16" s="26">
        <v>0</v>
      </c>
      <c r="O16" s="26">
        <v>2</v>
      </c>
      <c r="P16" s="26">
        <v>3</v>
      </c>
      <c r="Q16" s="26">
        <v>4</v>
      </c>
      <c r="R16" s="26">
        <v>0</v>
      </c>
      <c r="S16" s="26">
        <v>0</v>
      </c>
      <c r="T16" s="26">
        <v>0</v>
      </c>
      <c r="U16" s="27">
        <f t="shared" si="0"/>
        <v>9</v>
      </c>
      <c r="V16" s="28">
        <f t="shared" si="1"/>
        <v>108760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28560</v>
      </c>
      <c r="H17" s="23">
        <v>9504</v>
      </c>
      <c r="I17" s="23">
        <v>0</v>
      </c>
      <c r="J17" s="23">
        <v>0</v>
      </c>
      <c r="K17" s="24">
        <v>2134</v>
      </c>
      <c r="L17" s="25" t="s">
        <v>65</v>
      </c>
      <c r="M17" s="26">
        <v>0</v>
      </c>
      <c r="N17" s="26">
        <v>0</v>
      </c>
      <c r="O17" s="26">
        <v>4</v>
      </c>
      <c r="P17" s="26">
        <v>0</v>
      </c>
      <c r="Q17" s="26">
        <v>1</v>
      </c>
      <c r="R17" s="26">
        <v>0</v>
      </c>
      <c r="S17" s="26">
        <v>0</v>
      </c>
      <c r="T17" s="26">
        <v>0</v>
      </c>
      <c r="U17" s="27">
        <f t="shared" si="0"/>
        <v>5</v>
      </c>
      <c r="V17" s="28">
        <f t="shared" si="1"/>
        <v>40198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0</v>
      </c>
      <c r="H18" s="23">
        <v>28973</v>
      </c>
      <c r="I18" s="23">
        <v>0</v>
      </c>
      <c r="J18" s="23">
        <v>0</v>
      </c>
      <c r="K18" s="24">
        <v>1453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30426</v>
      </c>
    </row>
    <row r="19" spans="1:22" x14ac:dyDescent="0.3">
      <c r="A19" s="19" t="s">
        <v>29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47076</v>
      </c>
      <c r="H19" s="23">
        <v>27000</v>
      </c>
      <c r="I19" s="23">
        <v>0</v>
      </c>
      <c r="J19" s="23">
        <v>1809</v>
      </c>
      <c r="K19" s="24">
        <v>3789</v>
      </c>
      <c r="L19" s="25" t="s">
        <v>64</v>
      </c>
      <c r="M19" s="26">
        <v>0</v>
      </c>
      <c r="N19" s="26">
        <v>0</v>
      </c>
      <c r="O19" s="26">
        <v>3</v>
      </c>
      <c r="P19" s="26">
        <v>3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6</v>
      </c>
      <c r="V19" s="28">
        <f t="shared" si="1"/>
        <v>79674</v>
      </c>
    </row>
    <row r="20" spans="1:22" x14ac:dyDescent="0.3">
      <c r="A20" s="19"/>
      <c r="B20" s="19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BFB589DB-3C53-43AD-BDB5-723E9BBF8FF4}"/>
  <conditionalFormatting sqref="V9:V29">
    <cfRule type="cellIs" dxfId="4" priority="5" operator="lessThan">
      <formula>0</formula>
    </cfRule>
  </conditionalFormatting>
  <conditionalFormatting sqref="V9:V29">
    <cfRule type="expression" dxfId="3" priority="3">
      <formula>#REF!&lt;0</formula>
    </cfRule>
  </conditionalFormatting>
  <conditionalFormatting sqref="D9:D29">
    <cfRule type="expression" dxfId="2" priority="2">
      <formula>OR($D9&gt;2022,AND($D9&lt;2022,$D9&lt;&gt;""))</formula>
    </cfRule>
  </conditionalFormatting>
  <conditionalFormatting sqref="C1:C1048576">
    <cfRule type="duplicateValues" dxfId="1" priority="1"/>
  </conditionalFormatting>
  <conditionalFormatting sqref="C9:C29">
    <cfRule type="expression" dxfId="0" priority="6">
      <formula>(#REF!&gt;1)</formula>
    </cfRule>
  </conditionalFormatting>
  <dataValidations count="3">
    <dataValidation type="list" allowBlank="1" showInputMessage="1" showErrorMessage="1" sqref="L9:L29" xr:uid="{C3A59AE0-1E3E-4CEB-9794-91DC8EEA6B5F}">
      <formula1>"N/A, FMR, Actual Rent"</formula1>
    </dataValidation>
    <dataValidation type="list" allowBlank="1" showInputMessage="1" showErrorMessage="1" sqref="E9:E29" xr:uid="{C269DCC0-8F49-455D-A713-ED41DFECA4FA}">
      <formula1>"PH, TH, Joint TH &amp; PH-RRH, HMIS, SSO, TRA, PRA, SRA, S+C/SRO"</formula1>
    </dataValidation>
    <dataValidation allowBlank="1" showErrorMessage="1" sqref="A8:V8" xr:uid="{AF628755-C99A-4C1C-9403-49466DFDFF3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2021-03-06T21:42:15Z</dcterms:created>
  <dcterms:modified xsi:type="dcterms:W3CDTF">2021-05-20T14:00:53Z</dcterms:modified>
</cp:coreProperties>
</file>