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N-500\"/>
    </mc:Choice>
  </mc:AlternateContent>
  <xr:revisionPtr revIDLastSave="0" documentId="13_ncr:1_{10AE8A78-2C31-4B22-8841-9CA39618589E}" xr6:coauthVersionLast="46" xr6:coauthVersionMax="46" xr10:uidLastSave="{00000000-0000-0000-0000-000000000000}"/>
  <bookViews>
    <workbookView xWindow="-108" yWindow="-108" windowWidth="27288" windowHeight="17664" xr2:uid="{4C83F2F8-6B04-46FB-8583-ED20D37227E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B5" i="1" s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<sst xmlns="http://schemas.openxmlformats.org/spreadsheetml/2006/main" count="169" uniqueCount="107">
  <si>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</si>
  <si>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</si>
  <si>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</si>
  <si>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</si>
  <si>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</si>
  <si>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</si>
  <si>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</si>
  <si>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</si>
  <si>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</si>
  <si>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</si>
  <si>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</si>
  <si>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</si>
  <si>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</si>
  <si>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</si>
  <si>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</si>
  <si>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</si>
  <si>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</si>
  <si>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</si>
  <si>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</si>
  <si>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</si>
  <si>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</si>
  <si>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</si>
  <si>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</si>
  <si>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</si>
  <si>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</si>
  <si>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</si>
  <si>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</si>
  <si>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</si>
  <si>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MN-509</t>
  </si>
  <si>
    <t>Housing and Redevelopment Authority of Virginia, MN</t>
  </si>
  <si>
    <t>Rental Assistance Virginia Youth Foyer FY 2019</t>
  </si>
  <si>
    <t>MN0109L5K092007</t>
  </si>
  <si>
    <t>PH</t>
  </si>
  <si>
    <t/>
  </si>
  <si>
    <t>Minneapolis</t>
  </si>
  <si>
    <t>Duluth/St. Louis County CoC</t>
  </si>
  <si>
    <t>St. Louis County Public Health &amp; Human Services</t>
  </si>
  <si>
    <t>Human Development Center</t>
  </si>
  <si>
    <t>Alicia's Place/New San Marco PSH FY2019</t>
  </si>
  <si>
    <t>MN0110L5K092013</t>
  </si>
  <si>
    <t>Arrowhead Economic Opportunity Agency</t>
  </si>
  <si>
    <t>Bill's House</t>
  </si>
  <si>
    <t>MN0111L5K092013</t>
  </si>
  <si>
    <t>TH</t>
  </si>
  <si>
    <t>The Salvation Army</t>
  </si>
  <si>
    <t>Catherine Booth Residence</t>
  </si>
  <si>
    <t>MN0112L5K092013</t>
  </si>
  <si>
    <t>Institute for Community Alliances</t>
  </si>
  <si>
    <t>MN HMIS St. Louis</t>
  </si>
  <si>
    <t>MN0115L5K092013</t>
  </si>
  <si>
    <t>Range Transitional Housing, Inc.</t>
  </si>
  <si>
    <t>Homeless Youth Outreach</t>
  </si>
  <si>
    <t>MN0118L5K092013</t>
  </si>
  <si>
    <t>Minnesota Assistance Council for Veterans</t>
  </si>
  <si>
    <t>MACV Duluth SIL 2019 Renewal</t>
  </si>
  <si>
    <t>MN0119L5K092013</t>
  </si>
  <si>
    <t>Permanent Housing Chronic Homeless Project</t>
  </si>
  <si>
    <t>MN0125L5K092013</t>
  </si>
  <si>
    <t>Permanent Housing Program</t>
  </si>
  <si>
    <t>MN0126L5K092013</t>
  </si>
  <si>
    <t>Lutheran Social Service of Minnesota</t>
  </si>
  <si>
    <t>Renaissance TLP</t>
  </si>
  <si>
    <t>MN0127L5K092013</t>
  </si>
  <si>
    <t>Housing &amp; Redevelopment Authority of Duluth, MN</t>
  </si>
  <si>
    <t>S+C I HDC 2019</t>
  </si>
  <si>
    <t>MN0129L5K092013</t>
  </si>
  <si>
    <t>Rental Assistance Combined Grant 2019</t>
  </si>
  <si>
    <t>MN0130L5K092011</t>
  </si>
  <si>
    <t>Center City Housing Corp.</t>
  </si>
  <si>
    <t>Sheila's Place</t>
  </si>
  <si>
    <t>MN0131L5K092013</t>
  </si>
  <si>
    <t>Transitional Housing</t>
  </si>
  <si>
    <t>MN0132L5K092013</t>
  </si>
  <si>
    <t>San marco</t>
  </si>
  <si>
    <t>MN0159L5K092012</t>
  </si>
  <si>
    <t>Youth Foyer Operations</t>
  </si>
  <si>
    <t>MN0180L5K092010</t>
  </si>
  <si>
    <t>American Indian Community Housing Organization</t>
  </si>
  <si>
    <t>Gimaajii Mino-Bimaadizimin 2019 Application</t>
  </si>
  <si>
    <t>MN0182L5K092008</t>
  </si>
  <si>
    <t>Duluth Veterans Place 2019 Renewal</t>
  </si>
  <si>
    <t>MN0217L5K092009</t>
  </si>
  <si>
    <t>Memorial Park Apartments</t>
  </si>
  <si>
    <t>MN0219L5K092009</t>
  </si>
  <si>
    <t>S+C II CHUM 2019</t>
  </si>
  <si>
    <t>MN0235L5K092010</t>
  </si>
  <si>
    <t>St. Louis County</t>
  </si>
  <si>
    <t>Bois Forte Shelter Plus Care 2019</t>
  </si>
  <si>
    <t>MN0257L5K092004</t>
  </si>
  <si>
    <t>Steve O'Neil Apartments</t>
  </si>
  <si>
    <t>MN0259L5K092007</t>
  </si>
  <si>
    <t>Coordinated Entry Project 2019</t>
  </si>
  <si>
    <t>MN0293L5K092007</t>
  </si>
  <si>
    <t>SSO</t>
  </si>
  <si>
    <t>Rural St. Louis County Permanent Housing Project</t>
  </si>
  <si>
    <t>MN0297L5K092007</t>
  </si>
  <si>
    <t>Rapid Rehousing TSA I 2019</t>
  </si>
  <si>
    <t>MN0303L5K092007</t>
  </si>
  <si>
    <t>Rapid Rehousing CHUM 2019</t>
  </si>
  <si>
    <t>MN0304L5K092007</t>
  </si>
  <si>
    <t>Range Mental Health Center, Inc.</t>
  </si>
  <si>
    <t>Ivy Manor Project</t>
  </si>
  <si>
    <t>MN0339L5K092006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</si>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</sst>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5">
    <dxf>
      <fill>
        <patternFill>
          <bgColor rgb="FFCAFFCA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BD86-76A0-48AB-A87F-F16F359201AC}">
  <sheetPr codeName="Sheet200">
    <pageSetUpPr fitToPage="1"/>
  </sheetPr>
  <dimension ref="A1:V4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103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104</v>
      </c>
      <c r="B5" s="34">
        <f ca="1">SUM(OFFSET(V8,1,0,500,1))</f>
        <v>3266071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54936</v>
      </c>
      <c r="H9" s="23">
        <v>0</v>
      </c>
      <c r="I9" s="23">
        <v>0</v>
      </c>
      <c r="J9" s="23">
        <v>0</v>
      </c>
      <c r="K9" s="24">
        <v>1839</v>
      </c>
      <c r="L9" s="25" t="s">
        <v>105</v>
      </c>
      <c r="M9" s="26">
        <v>0</v>
      </c>
      <c r="N9" s="26">
        <v>7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45" si="0">SUM(M9:T9)</f>
        <v>7</v>
      </c>
      <c r="V9" s="28">
        <f t="shared" ref="V9:V45" si="1">SUM(F9:K9)</f>
        <v>56775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66249</v>
      </c>
      <c r="I10" s="23">
        <v>0</v>
      </c>
      <c r="J10" s="23">
        <v>0</v>
      </c>
      <c r="K10" s="24">
        <v>3496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69745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0</v>
      </c>
      <c r="I11" s="23">
        <v>43594</v>
      </c>
      <c r="J11" s="23">
        <v>0</v>
      </c>
      <c r="K11" s="24">
        <v>2435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46029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43</v>
      </c>
      <c r="F12" s="22">
        <v>0</v>
      </c>
      <c r="G12" s="23">
        <v>0</v>
      </c>
      <c r="H12" s="23">
        <v>69332</v>
      </c>
      <c r="I12" s="23">
        <v>35083</v>
      </c>
      <c r="J12" s="23">
        <v>0</v>
      </c>
      <c r="K12" s="24">
        <v>5220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109635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58801</v>
      </c>
      <c r="K13" s="24">
        <v>2270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61071</v>
      </c>
    </row>
    <row r="14" spans="1:22" x14ac:dyDescent="0.3">
      <c r="A14" s="19" t="s">
        <v>50</v>
      </c>
      <c r="B14" s="19" t="s">
        <v>51</v>
      </c>
      <c r="C14" s="20" t="s">
        <v>52</v>
      </c>
      <c r="D14" s="20">
        <v>2022</v>
      </c>
      <c r="E14" s="21" t="s">
        <v>43</v>
      </c>
      <c r="F14" s="22">
        <v>20685</v>
      </c>
      <c r="G14" s="23">
        <v>0</v>
      </c>
      <c r="H14" s="23">
        <v>16155</v>
      </c>
      <c r="I14" s="23">
        <v>0</v>
      </c>
      <c r="J14" s="23">
        <v>0</v>
      </c>
      <c r="K14" s="24">
        <v>1969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38809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43</v>
      </c>
      <c r="F15" s="22">
        <v>0</v>
      </c>
      <c r="G15" s="23">
        <v>0</v>
      </c>
      <c r="H15" s="23">
        <v>22457</v>
      </c>
      <c r="I15" s="23">
        <v>22000</v>
      </c>
      <c r="J15" s="23">
        <v>0</v>
      </c>
      <c r="K15" s="24">
        <v>2340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46797</v>
      </c>
    </row>
    <row r="16" spans="1:22" x14ac:dyDescent="0.3">
      <c r="A16" s="19" t="s">
        <v>50</v>
      </c>
      <c r="B16" s="19" t="s">
        <v>56</v>
      </c>
      <c r="C16" s="20" t="s">
        <v>57</v>
      </c>
      <c r="D16" s="20">
        <v>2022</v>
      </c>
      <c r="E16" s="21" t="s">
        <v>32</v>
      </c>
      <c r="F16" s="22">
        <v>197534</v>
      </c>
      <c r="G16" s="23">
        <v>0</v>
      </c>
      <c r="H16" s="23">
        <v>46215</v>
      </c>
      <c r="I16" s="23">
        <v>16913</v>
      </c>
      <c r="J16" s="23">
        <v>0</v>
      </c>
      <c r="K16" s="24">
        <v>9712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270374</v>
      </c>
    </row>
    <row r="17" spans="1:22" x14ac:dyDescent="0.3">
      <c r="A17" s="19" t="s">
        <v>50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291212</v>
      </c>
      <c r="G17" s="23">
        <v>0</v>
      </c>
      <c r="H17" s="23">
        <v>88123</v>
      </c>
      <c r="I17" s="23">
        <v>40688</v>
      </c>
      <c r="J17" s="23">
        <v>0</v>
      </c>
      <c r="K17" s="24">
        <v>15789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435812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43</v>
      </c>
      <c r="F18" s="22">
        <v>0</v>
      </c>
      <c r="G18" s="23">
        <v>0</v>
      </c>
      <c r="H18" s="23">
        <v>40220</v>
      </c>
      <c r="I18" s="23">
        <v>0</v>
      </c>
      <c r="J18" s="23">
        <v>0</v>
      </c>
      <c r="K18" s="24">
        <v>2246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42466</v>
      </c>
    </row>
    <row r="19" spans="1:22" x14ac:dyDescent="0.3">
      <c r="A19" s="19" t="s">
        <v>63</v>
      </c>
      <c r="B19" s="19" t="s">
        <v>64</v>
      </c>
      <c r="C19" s="20" t="s">
        <v>65</v>
      </c>
      <c r="D19" s="20">
        <v>2022</v>
      </c>
      <c r="E19" s="21" t="s">
        <v>32</v>
      </c>
      <c r="F19" s="22">
        <v>0</v>
      </c>
      <c r="G19" s="23">
        <v>133944</v>
      </c>
      <c r="H19" s="23">
        <v>0</v>
      </c>
      <c r="I19" s="23">
        <v>0</v>
      </c>
      <c r="J19" s="23">
        <v>0</v>
      </c>
      <c r="K19" s="24">
        <v>3991</v>
      </c>
      <c r="L19" s="25" t="s">
        <v>105</v>
      </c>
      <c r="M19" s="26">
        <v>0</v>
      </c>
      <c r="N19" s="26">
        <v>0</v>
      </c>
      <c r="O19" s="26">
        <v>14</v>
      </c>
      <c r="P19" s="26">
        <v>2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16</v>
      </c>
      <c r="V19" s="28">
        <f t="shared" si="1"/>
        <v>137935</v>
      </c>
    </row>
    <row r="20" spans="1:22" x14ac:dyDescent="0.3">
      <c r="A20" s="19" t="s">
        <v>29</v>
      </c>
      <c r="B20" s="19" t="s">
        <v>66</v>
      </c>
      <c r="C20" s="20" t="s">
        <v>67</v>
      </c>
      <c r="D20" s="20">
        <v>2022</v>
      </c>
      <c r="E20" s="21" t="s">
        <v>32</v>
      </c>
      <c r="F20" s="22">
        <v>0</v>
      </c>
      <c r="G20" s="23">
        <v>423252</v>
      </c>
      <c r="H20" s="23">
        <v>0</v>
      </c>
      <c r="I20" s="23">
        <v>0</v>
      </c>
      <c r="J20" s="23">
        <v>0</v>
      </c>
      <c r="K20" s="24">
        <v>11954</v>
      </c>
      <c r="L20" s="25" t="s">
        <v>105</v>
      </c>
      <c r="M20" s="26">
        <v>0</v>
      </c>
      <c r="N20" s="26">
        <v>16</v>
      </c>
      <c r="O20" s="26">
        <v>30</v>
      </c>
      <c r="P20" s="26">
        <v>4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51</v>
      </c>
      <c r="V20" s="28">
        <f t="shared" si="1"/>
        <v>435206</v>
      </c>
    </row>
    <row r="21" spans="1:22" x14ac:dyDescent="0.3">
      <c r="A21" s="19" t="s">
        <v>68</v>
      </c>
      <c r="B21" s="19" t="s">
        <v>69</v>
      </c>
      <c r="C21" s="20" t="s">
        <v>70</v>
      </c>
      <c r="D21" s="20">
        <v>2022</v>
      </c>
      <c r="E21" s="21" t="s">
        <v>32</v>
      </c>
      <c r="F21" s="22">
        <v>0</v>
      </c>
      <c r="G21" s="23">
        <v>0</v>
      </c>
      <c r="H21" s="23">
        <v>37925</v>
      </c>
      <c r="I21" s="23">
        <v>0</v>
      </c>
      <c r="J21" s="23">
        <v>0</v>
      </c>
      <c r="K21" s="24">
        <v>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37925</v>
      </c>
    </row>
    <row r="22" spans="1:22" x14ac:dyDescent="0.3">
      <c r="A22" s="19" t="s">
        <v>68</v>
      </c>
      <c r="B22" s="19" t="s">
        <v>71</v>
      </c>
      <c r="C22" s="20" t="s">
        <v>72</v>
      </c>
      <c r="D22" s="20">
        <v>2022</v>
      </c>
      <c r="E22" s="21" t="s">
        <v>43</v>
      </c>
      <c r="F22" s="22">
        <v>0</v>
      </c>
      <c r="G22" s="23">
        <v>0</v>
      </c>
      <c r="H22" s="23">
        <v>57232</v>
      </c>
      <c r="I22" s="23">
        <v>71471</v>
      </c>
      <c r="J22" s="23">
        <v>0</v>
      </c>
      <c r="K22" s="24">
        <v>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128703</v>
      </c>
    </row>
    <row r="23" spans="1:22" x14ac:dyDescent="0.3">
      <c r="A23" s="19" t="s">
        <v>68</v>
      </c>
      <c r="B23" s="19" t="s">
        <v>73</v>
      </c>
      <c r="C23" s="20" t="s">
        <v>74</v>
      </c>
      <c r="D23" s="20">
        <v>2022</v>
      </c>
      <c r="E23" s="21" t="s">
        <v>32</v>
      </c>
      <c r="F23" s="22">
        <v>0</v>
      </c>
      <c r="G23" s="23">
        <v>0</v>
      </c>
      <c r="H23" s="23">
        <v>61733</v>
      </c>
      <c r="I23" s="23">
        <v>0</v>
      </c>
      <c r="J23" s="23">
        <v>0</v>
      </c>
      <c r="K23" s="24">
        <v>1235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62968</v>
      </c>
    </row>
    <row r="24" spans="1:22" x14ac:dyDescent="0.3">
      <c r="A24" s="19" t="s">
        <v>40</v>
      </c>
      <c r="B24" s="19" t="s">
        <v>75</v>
      </c>
      <c r="C24" s="20" t="s">
        <v>76</v>
      </c>
      <c r="D24" s="20">
        <v>2022</v>
      </c>
      <c r="E24" s="21" t="s">
        <v>32</v>
      </c>
      <c r="F24" s="22">
        <v>0</v>
      </c>
      <c r="G24" s="23">
        <v>0</v>
      </c>
      <c r="H24" s="23">
        <v>0</v>
      </c>
      <c r="I24" s="23">
        <v>73551</v>
      </c>
      <c r="J24" s="23">
        <v>0</v>
      </c>
      <c r="K24" s="24">
        <v>2549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76100</v>
      </c>
    </row>
    <row r="25" spans="1:22" x14ac:dyDescent="0.3">
      <c r="A25" s="19" t="s">
        <v>77</v>
      </c>
      <c r="B25" s="19" t="s">
        <v>78</v>
      </c>
      <c r="C25" s="20" t="s">
        <v>79</v>
      </c>
      <c r="D25" s="20">
        <v>2022</v>
      </c>
      <c r="E25" s="21" t="s">
        <v>32</v>
      </c>
      <c r="F25" s="22">
        <v>0</v>
      </c>
      <c r="G25" s="23">
        <v>0</v>
      </c>
      <c r="H25" s="23">
        <v>3901</v>
      </c>
      <c r="I25" s="23">
        <v>126951</v>
      </c>
      <c r="J25" s="23">
        <v>0</v>
      </c>
      <c r="K25" s="24">
        <v>3194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134046</v>
      </c>
    </row>
    <row r="26" spans="1:22" x14ac:dyDescent="0.3">
      <c r="A26" s="19" t="s">
        <v>53</v>
      </c>
      <c r="B26" s="19" t="s">
        <v>80</v>
      </c>
      <c r="C26" s="20" t="s">
        <v>81</v>
      </c>
      <c r="D26" s="20">
        <v>2022</v>
      </c>
      <c r="E26" s="21" t="s">
        <v>32</v>
      </c>
      <c r="F26" s="22">
        <v>0</v>
      </c>
      <c r="G26" s="23">
        <v>0</v>
      </c>
      <c r="H26" s="23">
        <v>0</v>
      </c>
      <c r="I26" s="23">
        <v>76451</v>
      </c>
      <c r="J26" s="23">
        <v>0</v>
      </c>
      <c r="K26" s="24">
        <v>2650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79101</v>
      </c>
    </row>
    <row r="27" spans="1:22" x14ac:dyDescent="0.3">
      <c r="A27" s="19" t="s">
        <v>68</v>
      </c>
      <c r="B27" s="19" t="s">
        <v>82</v>
      </c>
      <c r="C27" s="20" t="s">
        <v>83</v>
      </c>
      <c r="D27" s="20">
        <v>2022</v>
      </c>
      <c r="E27" s="21" t="s">
        <v>32</v>
      </c>
      <c r="F27" s="22">
        <v>0</v>
      </c>
      <c r="G27" s="23">
        <v>0</v>
      </c>
      <c r="H27" s="23">
        <v>0</v>
      </c>
      <c r="I27" s="23">
        <v>50646</v>
      </c>
      <c r="J27" s="23">
        <v>0</v>
      </c>
      <c r="K27" s="24">
        <v>352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50998</v>
      </c>
    </row>
    <row r="28" spans="1:22" x14ac:dyDescent="0.3">
      <c r="A28" s="19" t="s">
        <v>63</v>
      </c>
      <c r="B28" s="19" t="s">
        <v>84</v>
      </c>
      <c r="C28" s="20" t="s">
        <v>85</v>
      </c>
      <c r="D28" s="20">
        <v>2022</v>
      </c>
      <c r="E28" s="21" t="s">
        <v>32</v>
      </c>
      <c r="F28" s="22">
        <v>0</v>
      </c>
      <c r="G28" s="23">
        <v>264312</v>
      </c>
      <c r="H28" s="23">
        <v>0</v>
      </c>
      <c r="I28" s="23">
        <v>0</v>
      </c>
      <c r="J28" s="23">
        <v>0</v>
      </c>
      <c r="K28" s="24">
        <v>2248</v>
      </c>
      <c r="L28" s="25" t="s">
        <v>105</v>
      </c>
      <c r="M28" s="26">
        <v>0</v>
      </c>
      <c r="N28" s="26">
        <v>5</v>
      </c>
      <c r="O28" s="26">
        <v>24</v>
      </c>
      <c r="P28" s="26">
        <v>3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32</v>
      </c>
      <c r="V28" s="28">
        <f t="shared" si="1"/>
        <v>266560</v>
      </c>
    </row>
    <row r="29" spans="1:22" x14ac:dyDescent="0.3">
      <c r="A29" s="19" t="s">
        <v>86</v>
      </c>
      <c r="B29" s="19" t="s">
        <v>87</v>
      </c>
      <c r="C29" s="20" t="s">
        <v>88</v>
      </c>
      <c r="D29" s="20">
        <v>2022</v>
      </c>
      <c r="E29" s="21" t="s">
        <v>32</v>
      </c>
      <c r="F29" s="22">
        <v>0</v>
      </c>
      <c r="G29" s="23">
        <v>53328</v>
      </c>
      <c r="H29" s="23">
        <v>0</v>
      </c>
      <c r="I29" s="23">
        <v>0</v>
      </c>
      <c r="J29" s="23">
        <v>0</v>
      </c>
      <c r="K29" s="24">
        <v>3422</v>
      </c>
      <c r="L29" s="25" t="s">
        <v>106</v>
      </c>
      <c r="M29" s="26">
        <v>0</v>
      </c>
      <c r="N29" s="26">
        <v>0</v>
      </c>
      <c r="O29" s="26">
        <v>3</v>
      </c>
      <c r="P29" s="26">
        <v>2</v>
      </c>
      <c r="Q29" s="26">
        <v>1</v>
      </c>
      <c r="R29" s="26">
        <v>0</v>
      </c>
      <c r="S29" s="26">
        <v>0</v>
      </c>
      <c r="T29" s="26">
        <v>0</v>
      </c>
      <c r="U29" s="27">
        <f t="shared" si="0"/>
        <v>6</v>
      </c>
      <c r="V29" s="28">
        <f t="shared" si="1"/>
        <v>56750</v>
      </c>
    </row>
    <row r="30" spans="1:22" x14ac:dyDescent="0.3">
      <c r="A30" s="19" t="s">
        <v>68</v>
      </c>
      <c r="B30" s="19" t="s">
        <v>89</v>
      </c>
      <c r="C30" s="20" t="s">
        <v>90</v>
      </c>
      <c r="D30" s="20">
        <v>2022</v>
      </c>
      <c r="E30" s="21" t="s">
        <v>32</v>
      </c>
      <c r="F30" s="22">
        <v>0</v>
      </c>
      <c r="G30" s="23">
        <v>0</v>
      </c>
      <c r="H30" s="23">
        <v>0</v>
      </c>
      <c r="I30" s="23">
        <v>108192</v>
      </c>
      <c r="J30" s="23">
        <v>0</v>
      </c>
      <c r="K30" s="24">
        <v>0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108192</v>
      </c>
    </row>
    <row r="31" spans="1:22" x14ac:dyDescent="0.3">
      <c r="A31" s="19" t="s">
        <v>63</v>
      </c>
      <c r="B31" s="19" t="s">
        <v>91</v>
      </c>
      <c r="C31" s="20" t="s">
        <v>92</v>
      </c>
      <c r="D31" s="20">
        <v>2022</v>
      </c>
      <c r="E31" s="21" t="s">
        <v>93</v>
      </c>
      <c r="F31" s="22">
        <v>0</v>
      </c>
      <c r="G31" s="23">
        <v>0</v>
      </c>
      <c r="H31" s="23">
        <v>79010</v>
      </c>
      <c r="I31" s="23">
        <v>0</v>
      </c>
      <c r="J31" s="23">
        <v>1000</v>
      </c>
      <c r="K31" s="24">
        <v>5600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85610</v>
      </c>
    </row>
    <row r="32" spans="1:22" x14ac:dyDescent="0.3">
      <c r="A32" s="19" t="s">
        <v>40</v>
      </c>
      <c r="B32" s="19" t="s">
        <v>94</v>
      </c>
      <c r="C32" s="20" t="s">
        <v>95</v>
      </c>
      <c r="D32" s="20">
        <v>2022</v>
      </c>
      <c r="E32" s="21" t="s">
        <v>32</v>
      </c>
      <c r="F32" s="22">
        <v>79688</v>
      </c>
      <c r="G32" s="23">
        <v>0</v>
      </c>
      <c r="H32" s="23">
        <v>54614</v>
      </c>
      <c r="I32" s="23">
        <v>8373</v>
      </c>
      <c r="J32" s="23">
        <v>0</v>
      </c>
      <c r="K32" s="24">
        <v>6828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149503</v>
      </c>
    </row>
    <row r="33" spans="1:22" x14ac:dyDescent="0.3">
      <c r="A33" s="19" t="s">
        <v>63</v>
      </c>
      <c r="B33" s="19" t="s">
        <v>96</v>
      </c>
      <c r="C33" s="20" t="s">
        <v>97</v>
      </c>
      <c r="D33" s="20">
        <v>2022</v>
      </c>
      <c r="E33" s="21" t="s">
        <v>32</v>
      </c>
      <c r="F33" s="22">
        <v>0</v>
      </c>
      <c r="G33" s="23">
        <v>78480</v>
      </c>
      <c r="H33" s="23">
        <v>38446</v>
      </c>
      <c r="I33" s="23">
        <v>0</v>
      </c>
      <c r="J33" s="23">
        <v>1000</v>
      </c>
      <c r="K33" s="24">
        <v>3000</v>
      </c>
      <c r="L33" s="25" t="s">
        <v>105</v>
      </c>
      <c r="M33" s="26">
        <v>0</v>
      </c>
      <c r="N33" s="26">
        <v>10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10</v>
      </c>
      <c r="V33" s="28">
        <f t="shared" si="1"/>
        <v>120926</v>
      </c>
    </row>
    <row r="34" spans="1:22" x14ac:dyDescent="0.3">
      <c r="A34" s="19" t="s">
        <v>63</v>
      </c>
      <c r="B34" s="19" t="s">
        <v>98</v>
      </c>
      <c r="C34" s="20" t="s">
        <v>99</v>
      </c>
      <c r="D34" s="20">
        <v>2022</v>
      </c>
      <c r="E34" s="21" t="s">
        <v>32</v>
      </c>
      <c r="F34" s="22">
        <v>0</v>
      </c>
      <c r="G34" s="23">
        <v>85572</v>
      </c>
      <c r="H34" s="23">
        <v>27822</v>
      </c>
      <c r="I34" s="23">
        <v>0</v>
      </c>
      <c r="J34" s="23">
        <v>3120</v>
      </c>
      <c r="K34" s="24">
        <v>3465</v>
      </c>
      <c r="L34" s="25" t="s">
        <v>105</v>
      </c>
      <c r="M34" s="26">
        <v>0</v>
      </c>
      <c r="N34" s="26">
        <v>1</v>
      </c>
      <c r="O34" s="26">
        <v>4</v>
      </c>
      <c r="P34" s="26">
        <v>3</v>
      </c>
      <c r="Q34" s="26">
        <v>1</v>
      </c>
      <c r="R34" s="26">
        <v>0</v>
      </c>
      <c r="S34" s="26">
        <v>0</v>
      </c>
      <c r="T34" s="26">
        <v>0</v>
      </c>
      <c r="U34" s="27">
        <f t="shared" si="0"/>
        <v>9</v>
      </c>
      <c r="V34" s="28">
        <f t="shared" si="1"/>
        <v>119979</v>
      </c>
    </row>
    <row r="35" spans="1:22" x14ac:dyDescent="0.3">
      <c r="A35" s="19" t="s">
        <v>100</v>
      </c>
      <c r="B35" s="19" t="s">
        <v>101</v>
      </c>
      <c r="C35" s="20" t="s">
        <v>102</v>
      </c>
      <c r="D35" s="20">
        <v>2022</v>
      </c>
      <c r="E35" s="21" t="s">
        <v>32</v>
      </c>
      <c r="F35" s="22">
        <v>0</v>
      </c>
      <c r="G35" s="23">
        <v>0</v>
      </c>
      <c r="H35" s="23">
        <v>37356</v>
      </c>
      <c r="I35" s="23">
        <v>0</v>
      </c>
      <c r="J35" s="23">
        <v>0</v>
      </c>
      <c r="K35" s="24">
        <v>700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38056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</sheetData>
  <autoFilter ref="A8:V8" xr:uid="{AAEB7CF4-FCD7-4E6A-B30F-0D1698898AC9}"/>
  <conditionalFormatting sqref="V9:V45">
    <cfRule type="cellIs" dxfId="4" priority="5" operator="lessThan">
      <formula>0</formula>
    </cfRule>
  </conditionalFormatting>
  <conditionalFormatting sqref="V9:V45">
    <cfRule type="expression" dxfId="3" priority="3">
      <formula>#REF!&lt;0</formula>
    </cfRule>
  </conditionalFormatting>
  <conditionalFormatting sqref="D9:D45">
    <cfRule type="expression" dxfId="2" priority="2">
      <formula>OR($D9&gt;2022,AND($D9&lt;2022,$D9&lt;&gt;""))</formula>
    </cfRule>
  </conditionalFormatting>
  <conditionalFormatting sqref="C1:C1048576">
    <cfRule type="duplicateValues" dxfId="1" priority="1"/>
  </conditionalFormatting>
  <conditionalFormatting sqref="C9:C45">
    <cfRule type="expression" dxfId="0" priority="6">
      <formula>(#REF!&gt;1)</formula>
    </cfRule>
  </conditionalFormatting>
  <dataValidations count="3">
    <dataValidation type="list" allowBlank="1" showInputMessage="1" showErrorMessage="1" sqref="L9:L45" xr:uid="{D7CC1093-3794-4A6A-8CA0-9BB246DEC7C8}">
      <formula1>"N/A, FMR, Actual Rent"</formula1>
    </dataValidation>
    <dataValidation type="list" allowBlank="1" showInputMessage="1" showErrorMessage="1" sqref="E9:E45" xr:uid="{B59F5DA7-47A1-404B-8BD7-60E6F5E42530}">
      <formula1>"PH, TH, Joint TH &amp; PH-RRH, HMIS, SSO, TRA, PRA, SRA, S+C/SRO"</formula1>
    </dataValidation>
    <dataValidation allowBlank="1" showErrorMessage="1" sqref="A8:V8" xr:uid="{58A777D7-1C68-4F15-8F30-DCC48FE13B1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2021-03-06T21:42:15Z</dcterms:created>
  <dcterms:modified xsi:type="dcterms:W3CDTF">2021-05-20T14:00:53Z</dcterms:modified>
</cp:coreProperties>
</file>