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N-500\"/>
    </mc:Choice>
  </mc:AlternateContent>
  <xr:revisionPtr revIDLastSave="0" documentId="13_ncr:1_{44F8D873-D5E0-4109-A96E-B95B1A55DAF2}" xr6:coauthVersionLast="46" xr6:coauthVersionMax="46" xr10:uidLastSave="{00000000-0000-0000-0000-000000000000}"/>
  <bookViews>
    <workbookView xWindow="-108" yWindow="-108" windowWidth="27288" windowHeight="17664" xr2:uid="{A63DA9DE-7304-444C-BBB2-33625608E0D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<sst xmlns="http://schemas.openxmlformats.org/spreadsheetml/2006/main" count="119" uniqueCount="82">
  <si>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</si>
  <si>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</si>
  <si>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</si>
  <si>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</si>
  <si>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</si>
  <si>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</si>
  <si>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</si>
  <si>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</si>
  <si>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</si>
  <si>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</si>
  <si>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</si>
  <si>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</si>
  <si>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</si>
  <si>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</si>
  <si>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</si>
  <si>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</si>
  <si>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</si>
  <si>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</si>
  <si>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</si>
  <si>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</si>
  <si>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</si>
  <si>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</si>
  <si>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</si>
  <si>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</si>
  <si>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</si>
  <si>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</si>
  <si>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</si>
  <si>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</si>
  <si>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MN-505</t>
  </si>
  <si>
    <t>Rise, Incorporated</t>
  </si>
  <si>
    <t>Belle Haven Renewal FY2019</t>
  </si>
  <si>
    <t>mn0085L5K052013</t>
  </si>
  <si>
    <t>PH</t>
  </si>
  <si>
    <t/>
  </si>
  <si>
    <t>Minneapolis</t>
  </si>
  <si>
    <t>St. Cloud/Central Minnesota CoC</t>
  </si>
  <si>
    <t>Central MN Housing Partnership, Inc.</t>
  </si>
  <si>
    <t>Bi-County Community Action Programs, Inc.</t>
  </si>
  <si>
    <t>2019FY Cass County Scattered Site Rapid Rehousing</t>
  </si>
  <si>
    <t>MN0086L5K052013</t>
  </si>
  <si>
    <t>Lutheran Social Service of Minnesota</t>
  </si>
  <si>
    <t>Central MN Rapid Rehousing</t>
  </si>
  <si>
    <t>MN0087L5K052013</t>
  </si>
  <si>
    <t>Institute for Community Alliances</t>
  </si>
  <si>
    <t>MN HMIS Central</t>
  </si>
  <si>
    <t>MN0088L5K052013</t>
  </si>
  <si>
    <t>Housing and Redevelopment Authority of St. Cloud, MN</t>
  </si>
  <si>
    <t>HUD CoC Rental Assistance - One (S+C) 2019</t>
  </si>
  <si>
    <t>MN0091L5K052013</t>
  </si>
  <si>
    <t>Volunteers of America of Minnesota</t>
  </si>
  <si>
    <t>FY2019 Our Home</t>
  </si>
  <si>
    <t>MN0092L5K052013</t>
  </si>
  <si>
    <t>2019FY Cass County Permanent Supportive Housing</t>
  </si>
  <si>
    <t>MN0173L5K052010</t>
  </si>
  <si>
    <t>Center City Housing Corp.</t>
  </si>
  <si>
    <t>Rivercrest 2019 renewal - version 2</t>
  </si>
  <si>
    <t>MN0175L5K052009</t>
  </si>
  <si>
    <t>HUD CoC Rental Assistance - Seven (S+C) 2019</t>
  </si>
  <si>
    <t>MN0251L5K052005</t>
  </si>
  <si>
    <t>Lakes and Pines Community Action Council, Inc.</t>
  </si>
  <si>
    <t>Rapid Rehousing program for singles &amp; adults</t>
  </si>
  <si>
    <t>MN0252L5K052009</t>
  </si>
  <si>
    <t>HUD CoC Rental Assistance - Five (S+C) 2019</t>
  </si>
  <si>
    <t>MN0301L5K052008</t>
  </si>
  <si>
    <t>Coordinated Entry 2019</t>
  </si>
  <si>
    <t>MN0356L5K052005</t>
  </si>
  <si>
    <t>SSO</t>
  </si>
  <si>
    <t>Tri-County Action Program, Inc.</t>
  </si>
  <si>
    <t>Rapid Rehousing 2019</t>
  </si>
  <si>
    <t>MN0386L5K052004</t>
  </si>
  <si>
    <t>Eastern Region Coordinated Entry Housing Navigator</t>
  </si>
  <si>
    <t>MN0407L5K052003</t>
  </si>
  <si>
    <t>Central Coordinated Entry Navigator 2019</t>
  </si>
  <si>
    <t>MN0408L5K052003</t>
  </si>
  <si>
    <t>Northern Coordinated Entry Navigator</t>
  </si>
  <si>
    <t>MN0409L5K052003</t>
  </si>
  <si>
    <t>Rapid Rehousing program for Domestic Violence Survivors</t>
  </si>
  <si>
    <t>MN0433D5K052002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</si>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</sst>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26816-3850-404C-BF73-BEE51F013320}">
  <sheetPr codeName="Sheet197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79</v>
      </c>
      <c r="B5" s="34">
        <f ca="1">SUM(OFFSET(V8,1,0,500,1))</f>
        <v>1614126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40229</v>
      </c>
      <c r="I9" s="23">
        <v>0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5" si="0">SUM(M9:T9)</f>
        <v>0</v>
      </c>
      <c r="V9" s="28">
        <f t="shared" ref="V9:V35" si="1">SUM(F9:K9)</f>
        <v>40229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60036</v>
      </c>
      <c r="H10" s="23">
        <v>18240</v>
      </c>
      <c r="I10" s="23">
        <v>0</v>
      </c>
      <c r="J10" s="23">
        <v>0</v>
      </c>
      <c r="K10" s="24">
        <v>3809</v>
      </c>
      <c r="L10" s="25" t="s">
        <v>80</v>
      </c>
      <c r="M10" s="26">
        <v>0</v>
      </c>
      <c r="N10" s="26">
        <v>0</v>
      </c>
      <c r="O10" s="26">
        <v>4</v>
      </c>
      <c r="P10" s="26">
        <v>0</v>
      </c>
      <c r="Q10" s="26">
        <v>3</v>
      </c>
      <c r="R10" s="26">
        <v>0</v>
      </c>
      <c r="S10" s="26">
        <v>0</v>
      </c>
      <c r="T10" s="26">
        <v>0</v>
      </c>
      <c r="U10" s="27">
        <f t="shared" si="0"/>
        <v>7</v>
      </c>
      <c r="V10" s="28">
        <f t="shared" si="1"/>
        <v>82085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124140</v>
      </c>
      <c r="H11" s="23">
        <v>44212</v>
      </c>
      <c r="I11" s="23">
        <v>0</v>
      </c>
      <c r="J11" s="23">
        <v>0</v>
      </c>
      <c r="K11" s="24">
        <v>8307</v>
      </c>
      <c r="L11" s="25" t="s">
        <v>80</v>
      </c>
      <c r="M11" s="26">
        <v>0</v>
      </c>
      <c r="N11" s="26">
        <v>0</v>
      </c>
      <c r="O11" s="26">
        <v>5</v>
      </c>
      <c r="P11" s="26">
        <v>6</v>
      </c>
      <c r="Q11" s="26">
        <v>2</v>
      </c>
      <c r="R11" s="26">
        <v>0</v>
      </c>
      <c r="S11" s="26">
        <v>0</v>
      </c>
      <c r="T11" s="26">
        <v>0</v>
      </c>
      <c r="U11" s="27">
        <f t="shared" si="0"/>
        <v>13</v>
      </c>
      <c r="V11" s="28">
        <f t="shared" si="1"/>
        <v>176659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39904</v>
      </c>
      <c r="K12" s="24">
        <v>1195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41099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336444</v>
      </c>
      <c r="H13" s="23">
        <v>0</v>
      </c>
      <c r="I13" s="23">
        <v>0</v>
      </c>
      <c r="J13" s="23">
        <v>0</v>
      </c>
      <c r="K13" s="24">
        <v>0</v>
      </c>
      <c r="L13" s="25" t="s">
        <v>80</v>
      </c>
      <c r="M13" s="26">
        <v>0</v>
      </c>
      <c r="N13" s="26">
        <v>2</v>
      </c>
      <c r="O13" s="26">
        <v>35</v>
      </c>
      <c r="P13" s="26">
        <v>4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41</v>
      </c>
      <c r="V13" s="28">
        <f t="shared" si="1"/>
        <v>336444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0</v>
      </c>
      <c r="H14" s="23">
        <v>39798</v>
      </c>
      <c r="I14" s="23">
        <v>72821</v>
      </c>
      <c r="J14" s="23">
        <v>0</v>
      </c>
      <c r="K14" s="24">
        <v>5995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118614</v>
      </c>
    </row>
    <row r="15" spans="1:22" x14ac:dyDescent="0.3">
      <c r="A15" s="19" t="s">
        <v>37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31152</v>
      </c>
      <c r="H15" s="23">
        <v>7427</v>
      </c>
      <c r="I15" s="23">
        <v>0</v>
      </c>
      <c r="J15" s="23">
        <v>0</v>
      </c>
      <c r="K15" s="24">
        <v>1964</v>
      </c>
      <c r="L15" s="25" t="s">
        <v>80</v>
      </c>
      <c r="M15" s="26">
        <v>0</v>
      </c>
      <c r="N15" s="26">
        <v>0</v>
      </c>
      <c r="O15" s="26">
        <v>2</v>
      </c>
      <c r="P15" s="26">
        <v>2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4</v>
      </c>
      <c r="V15" s="28">
        <f t="shared" si="1"/>
        <v>40543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0</v>
      </c>
      <c r="G16" s="23">
        <v>0</v>
      </c>
      <c r="H16" s="23">
        <v>0</v>
      </c>
      <c r="I16" s="23">
        <v>45859</v>
      </c>
      <c r="J16" s="23">
        <v>0</v>
      </c>
      <c r="K16" s="24">
        <v>384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46243</v>
      </c>
    </row>
    <row r="17" spans="1:22" x14ac:dyDescent="0.3">
      <c r="A17" s="19" t="s">
        <v>46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34008</v>
      </c>
      <c r="H17" s="23">
        <v>0</v>
      </c>
      <c r="I17" s="23">
        <v>0</v>
      </c>
      <c r="J17" s="23">
        <v>0</v>
      </c>
      <c r="K17" s="24">
        <v>0</v>
      </c>
      <c r="L17" s="25" t="s">
        <v>80</v>
      </c>
      <c r="M17" s="26">
        <v>0</v>
      </c>
      <c r="N17" s="26">
        <v>0</v>
      </c>
      <c r="O17" s="26">
        <v>3</v>
      </c>
      <c r="P17" s="26">
        <v>1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4</v>
      </c>
      <c r="V17" s="28">
        <f t="shared" si="1"/>
        <v>34008</v>
      </c>
    </row>
    <row r="18" spans="1:22" x14ac:dyDescent="0.3">
      <c r="A18" s="19" t="s">
        <v>59</v>
      </c>
      <c r="B18" s="19" t="s">
        <v>60</v>
      </c>
      <c r="C18" s="20" t="s">
        <v>61</v>
      </c>
      <c r="D18" s="20">
        <v>2022</v>
      </c>
      <c r="E18" s="21" t="s">
        <v>32</v>
      </c>
      <c r="F18" s="22">
        <v>0</v>
      </c>
      <c r="G18" s="23">
        <v>116928</v>
      </c>
      <c r="H18" s="23">
        <v>11650</v>
      </c>
      <c r="I18" s="23">
        <v>0</v>
      </c>
      <c r="J18" s="23">
        <v>0</v>
      </c>
      <c r="K18" s="24">
        <v>5123</v>
      </c>
      <c r="L18" s="25" t="s">
        <v>80</v>
      </c>
      <c r="M18" s="26">
        <v>0</v>
      </c>
      <c r="N18" s="26">
        <v>6</v>
      </c>
      <c r="O18" s="26">
        <v>3</v>
      </c>
      <c r="P18" s="26">
        <v>3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12</v>
      </c>
      <c r="V18" s="28">
        <f t="shared" si="1"/>
        <v>133701</v>
      </c>
    </row>
    <row r="19" spans="1:22" x14ac:dyDescent="0.3">
      <c r="A19" s="19" t="s">
        <v>46</v>
      </c>
      <c r="B19" s="19" t="s">
        <v>62</v>
      </c>
      <c r="C19" s="20" t="s">
        <v>63</v>
      </c>
      <c r="D19" s="20">
        <v>2022</v>
      </c>
      <c r="E19" s="21" t="s">
        <v>32</v>
      </c>
      <c r="F19" s="22">
        <v>0</v>
      </c>
      <c r="G19" s="23">
        <v>84996</v>
      </c>
      <c r="H19" s="23">
        <v>0</v>
      </c>
      <c r="I19" s="23">
        <v>0</v>
      </c>
      <c r="J19" s="23">
        <v>0</v>
      </c>
      <c r="K19" s="24">
        <v>0</v>
      </c>
      <c r="L19" s="25" t="s">
        <v>81</v>
      </c>
      <c r="M19" s="26">
        <v>0</v>
      </c>
      <c r="N19" s="26">
        <v>0</v>
      </c>
      <c r="O19" s="26">
        <v>0</v>
      </c>
      <c r="P19" s="26">
        <v>3</v>
      </c>
      <c r="Q19" s="26">
        <v>2</v>
      </c>
      <c r="R19" s="26">
        <v>0</v>
      </c>
      <c r="S19" s="26">
        <v>0</v>
      </c>
      <c r="T19" s="26">
        <v>0</v>
      </c>
      <c r="U19" s="27">
        <f t="shared" si="0"/>
        <v>5</v>
      </c>
      <c r="V19" s="28">
        <f t="shared" si="1"/>
        <v>84996</v>
      </c>
    </row>
    <row r="20" spans="1:22" x14ac:dyDescent="0.3">
      <c r="A20" s="19" t="s">
        <v>36</v>
      </c>
      <c r="B20" s="19" t="s">
        <v>64</v>
      </c>
      <c r="C20" s="20" t="s">
        <v>65</v>
      </c>
      <c r="D20" s="20">
        <v>2022</v>
      </c>
      <c r="E20" s="21" t="s">
        <v>66</v>
      </c>
      <c r="F20" s="22">
        <v>0</v>
      </c>
      <c r="G20" s="23">
        <v>0</v>
      </c>
      <c r="H20" s="23">
        <v>50000</v>
      </c>
      <c r="I20" s="23">
        <v>0</v>
      </c>
      <c r="J20" s="23">
        <v>0</v>
      </c>
      <c r="K20" s="24">
        <v>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50000</v>
      </c>
    </row>
    <row r="21" spans="1:22" x14ac:dyDescent="0.3">
      <c r="A21" s="19" t="s">
        <v>67</v>
      </c>
      <c r="B21" s="19" t="s">
        <v>68</v>
      </c>
      <c r="C21" s="20" t="s">
        <v>69</v>
      </c>
      <c r="D21" s="20">
        <v>2022</v>
      </c>
      <c r="E21" s="21" t="s">
        <v>32</v>
      </c>
      <c r="F21" s="22">
        <v>0</v>
      </c>
      <c r="G21" s="23">
        <v>40260</v>
      </c>
      <c r="H21" s="23">
        <v>32013</v>
      </c>
      <c r="I21" s="23">
        <v>0</v>
      </c>
      <c r="J21" s="23">
        <v>0</v>
      </c>
      <c r="K21" s="24">
        <v>3464</v>
      </c>
      <c r="L21" s="25" t="s">
        <v>80</v>
      </c>
      <c r="M21" s="26">
        <v>0</v>
      </c>
      <c r="N21" s="26">
        <v>0</v>
      </c>
      <c r="O21" s="26">
        <v>5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5</v>
      </c>
      <c r="V21" s="28">
        <f t="shared" si="1"/>
        <v>75737</v>
      </c>
    </row>
    <row r="22" spans="1:22" x14ac:dyDescent="0.3">
      <c r="A22" s="19" t="s">
        <v>59</v>
      </c>
      <c r="B22" s="19" t="s">
        <v>70</v>
      </c>
      <c r="C22" s="20" t="s">
        <v>71</v>
      </c>
      <c r="D22" s="20">
        <v>2022</v>
      </c>
      <c r="E22" s="21" t="s">
        <v>66</v>
      </c>
      <c r="F22" s="22">
        <v>0</v>
      </c>
      <c r="G22" s="23">
        <v>0</v>
      </c>
      <c r="H22" s="23">
        <v>59703</v>
      </c>
      <c r="I22" s="23">
        <v>0</v>
      </c>
      <c r="J22" s="23">
        <v>0</v>
      </c>
      <c r="K22" s="24">
        <v>4494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64197</v>
      </c>
    </row>
    <row r="23" spans="1:22" x14ac:dyDescent="0.3">
      <c r="A23" s="19" t="s">
        <v>67</v>
      </c>
      <c r="B23" s="19" t="s">
        <v>72</v>
      </c>
      <c r="C23" s="20" t="s">
        <v>73</v>
      </c>
      <c r="D23" s="20">
        <v>2022</v>
      </c>
      <c r="E23" s="21" t="s">
        <v>66</v>
      </c>
      <c r="F23" s="22">
        <v>0</v>
      </c>
      <c r="G23" s="23">
        <v>0</v>
      </c>
      <c r="H23" s="23">
        <v>59703</v>
      </c>
      <c r="I23" s="23">
        <v>0</v>
      </c>
      <c r="J23" s="23">
        <v>0</v>
      </c>
      <c r="K23" s="24">
        <v>4494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64197</v>
      </c>
    </row>
    <row r="24" spans="1:22" x14ac:dyDescent="0.3">
      <c r="A24" s="19" t="s">
        <v>40</v>
      </c>
      <c r="B24" s="19" t="s">
        <v>74</v>
      </c>
      <c r="C24" s="20" t="s">
        <v>75</v>
      </c>
      <c r="D24" s="20">
        <v>2022</v>
      </c>
      <c r="E24" s="21" t="s">
        <v>66</v>
      </c>
      <c r="F24" s="22">
        <v>0</v>
      </c>
      <c r="G24" s="23">
        <v>0</v>
      </c>
      <c r="H24" s="23">
        <v>59703</v>
      </c>
      <c r="I24" s="23">
        <v>0</v>
      </c>
      <c r="J24" s="23">
        <v>0</v>
      </c>
      <c r="K24" s="24">
        <v>4494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64197</v>
      </c>
    </row>
    <row r="25" spans="1:22" x14ac:dyDescent="0.3">
      <c r="A25" s="19" t="s">
        <v>59</v>
      </c>
      <c r="B25" s="19" t="s">
        <v>76</v>
      </c>
      <c r="C25" s="20" t="s">
        <v>77</v>
      </c>
      <c r="D25" s="20">
        <v>2022</v>
      </c>
      <c r="E25" s="21" t="s">
        <v>32</v>
      </c>
      <c r="F25" s="22">
        <v>0</v>
      </c>
      <c r="G25" s="23">
        <v>132420</v>
      </c>
      <c r="H25" s="23">
        <v>24000</v>
      </c>
      <c r="I25" s="23">
        <v>0</v>
      </c>
      <c r="J25" s="23">
        <v>0</v>
      </c>
      <c r="K25" s="24">
        <v>4757</v>
      </c>
      <c r="L25" s="25" t="s">
        <v>80</v>
      </c>
      <c r="M25" s="26">
        <v>0</v>
      </c>
      <c r="N25" s="26">
        <v>4</v>
      </c>
      <c r="O25" s="26">
        <v>1</v>
      </c>
      <c r="P25" s="26">
        <v>4</v>
      </c>
      <c r="Q25" s="26">
        <v>3</v>
      </c>
      <c r="R25" s="26">
        <v>0</v>
      </c>
      <c r="S25" s="26">
        <v>0</v>
      </c>
      <c r="T25" s="26">
        <v>0</v>
      </c>
      <c r="U25" s="27">
        <f t="shared" si="0"/>
        <v>12</v>
      </c>
      <c r="V25" s="28">
        <f t="shared" si="1"/>
        <v>161177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</sheetData>
  <autoFilter ref="A8:V8" xr:uid="{8CE37E55-A3A7-4886-BF7F-A280B3DD7A87}"/>
  <conditionalFormatting sqref="V9:V35">
    <cfRule type="cellIs" dxfId="3" priority="4" operator="lessThan">
      <formula>0</formula>
    </cfRule>
  </conditionalFormatting>
  <conditionalFormatting sqref="V9:V35">
    <cfRule type="expression" dxfId="2" priority="2">
      <formula>#REF!&lt;0</formula>
    </cfRule>
  </conditionalFormatting>
  <conditionalFormatting sqref="D9:D35">
    <cfRule type="expression" dxfId="1" priority="1">
      <formula>OR($D9&gt;2022,AND($D9&lt;2022,$D9&lt;&gt;""))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68A07836-DA32-4110-92CD-712E5CCE8FA6}">
      <formula1>"N/A, FMR, Actual Rent"</formula1>
    </dataValidation>
    <dataValidation type="list" allowBlank="1" showInputMessage="1" showErrorMessage="1" sqref="E9:E35" xr:uid="{5044403B-EAA9-4545-80DF-464416D30857}">
      <formula1>"PH, TH, Joint TH &amp; PH-RRH, HMIS, SSO, TRA, PRA, SRA, S+C/SRO"</formula1>
    </dataValidation>
    <dataValidation allowBlank="1" showErrorMessage="1" sqref="A8:V8" xr:uid="{9690B6D2-C89C-45DF-95A0-DA380413710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2021-03-06T21:42:17Z</dcterms:created>
  <dcterms:modified xsi:type="dcterms:W3CDTF">2021-05-20T14:00:52Z</dcterms:modified>
</cp:coreProperties>
</file>