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N-500\"/>
    </mc:Choice>
  </mc:AlternateContent>
  <xr:revisionPtr revIDLastSave="0" documentId="13_ncr:1_{5C505842-A652-4D75-8C07-3CCD0F0E1A6F}" xr6:coauthVersionLast="46" xr6:coauthVersionMax="46" xr10:uidLastSave="{00000000-0000-0000-0000-000000000000}"/>
  <bookViews>
    <workbookView xWindow="-108" yWindow="-108" windowWidth="27288" windowHeight="17664" xr2:uid="{1658693C-60E5-45B0-8C55-AD5917412987}"/>
  </bookViews>
  <sheets>
    <sheet name="FY 2021 GIW" sheetId="1" r:id="rId1"/>
    <sheet name="Sheet1" sheetId="2" r:id="rId2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9" i="1" l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<sst xmlns="http://schemas.openxmlformats.org/spreadsheetml/2006/main" count="239" uniqueCount="145">
  <si>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</si>
  <si>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</si>
  <si>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</si>
  <si>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</si>
  <si>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</si>
  <si>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</si>
  <si>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</si>
  <si>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</si>
  <si>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</si>
  <si>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</si>
  <si>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</si>
  <si>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</si>
  <si>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</si>
  <si>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</si>
  <si>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</si>
  <si>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</si>
  <si>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</si>
  <si>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</si>
  <si>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</si>
  <si>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</si>
  <si>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</si>
  <si>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</si>
  <si>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</si>
  <si>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</si>
  <si>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</si>
  <si>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</si>
  <si>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</si>
  <si>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</si>
  <si>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MN-500</t>
  </si>
  <si>
    <t>Hearth Connection</t>
  </si>
  <si>
    <t>Hennepin - Hearth Combined</t>
  </si>
  <si>
    <t>MN0001L5K002008</t>
  </si>
  <si>
    <t>PH</t>
  </si>
  <si>
    <t/>
  </si>
  <si>
    <t>Minneapolis</t>
  </si>
  <si>
    <t>Minneapolis/Hennepin County CoC</t>
  </si>
  <si>
    <t>Hennepin County</t>
  </si>
  <si>
    <t>Aeon (formerly Central Community Housing Trust)</t>
  </si>
  <si>
    <t>Alliance Apartments Renewal 2019</t>
  </si>
  <si>
    <t>MN0002L5K002013</t>
  </si>
  <si>
    <t>American Indian Community Development Corporation</t>
  </si>
  <si>
    <t>Anishinabe Wakiagun Renewal 2019</t>
  </si>
  <si>
    <t>MN0003L5K002013</t>
  </si>
  <si>
    <t>Project for Pride in Living, Inc.</t>
  </si>
  <si>
    <t>Cabrini Partnership FY2019</t>
  </si>
  <si>
    <t>MN0004L5K002013</t>
  </si>
  <si>
    <t>Alliance Housing Inc.</t>
  </si>
  <si>
    <t>Central Avenue Apartments Renewal 2019</t>
  </si>
  <si>
    <t>MN0005L5K002013</t>
  </si>
  <si>
    <t>Hennepin County Project Connect 2019 (MN0009L5K001912)</t>
  </si>
  <si>
    <t>MN0009L5K002013</t>
  </si>
  <si>
    <t>Institute for Community Alliances</t>
  </si>
  <si>
    <t>MN HMIS Hennepin</t>
  </si>
  <si>
    <t>MN0012L5K002013</t>
  </si>
  <si>
    <t>The Salvation Army</t>
  </si>
  <si>
    <t>HOPE Harbor</t>
  </si>
  <si>
    <t>MN0013L5K002013</t>
  </si>
  <si>
    <t>Lutheran Social Service of Minnesota</t>
  </si>
  <si>
    <t>Journey Homes</t>
  </si>
  <si>
    <t>MN0014L5K002013</t>
  </si>
  <si>
    <t>Beacon Interfaith Housing Collaborative</t>
  </si>
  <si>
    <t>Lydia Apartments Renewal 2019</t>
  </si>
  <si>
    <t>MN0016L5K002013</t>
  </si>
  <si>
    <t>Simpson Housing Services, Inc.</t>
  </si>
  <si>
    <t>Simpson Site-based Supportive Housing Renewal FY2019</t>
  </si>
  <si>
    <t>MN0017L5K002013</t>
  </si>
  <si>
    <t>Perspectives, Inc.</t>
  </si>
  <si>
    <t>Perspectives Permanent Housing Program</t>
  </si>
  <si>
    <t>MN0018L5K002013</t>
  </si>
  <si>
    <t>Perspectives Transitional Housing Program</t>
  </si>
  <si>
    <t>MN0020L5K002013</t>
  </si>
  <si>
    <t>TH</t>
  </si>
  <si>
    <t>RS EDEN</t>
  </si>
  <si>
    <t>Portland Village Renewal 2019</t>
  </si>
  <si>
    <t>MN0021L5K002013</t>
  </si>
  <si>
    <t>Collaborative Village FY2019</t>
  </si>
  <si>
    <t>MN0022L5K002013</t>
  </si>
  <si>
    <t>The Link</t>
  </si>
  <si>
    <t>The Link Transitional Housing Program 2019</t>
  </si>
  <si>
    <t>MN0023L5K002013</t>
  </si>
  <si>
    <t>Simpson Family Housing Renewal FY2019</t>
  </si>
  <si>
    <t>MN0025L5K002013</t>
  </si>
  <si>
    <t>Avivo</t>
  </si>
  <si>
    <t>RESOURCE Inc 2017 Expansion</t>
  </si>
  <si>
    <t>MN0026L5K002013</t>
  </si>
  <si>
    <t>Mental Health Resources</t>
  </si>
  <si>
    <t>Stevens Supportive Housing Program</t>
  </si>
  <si>
    <t>MN0027L5K002013</t>
  </si>
  <si>
    <t>Youth Housing Project 2019</t>
  </si>
  <si>
    <t>MN0032L5K002013</t>
  </si>
  <si>
    <t>Catholic Charities of the Archdiocese of St. Paul and Minnea</t>
  </si>
  <si>
    <t>Higher Ground Minneapolis 2019</t>
  </si>
  <si>
    <t>MN0203L5K002005</t>
  </si>
  <si>
    <t>Hope Street 2019</t>
  </si>
  <si>
    <t>MN0238L5K002007</t>
  </si>
  <si>
    <t>Emanuel Housing Renewal 2019</t>
  </si>
  <si>
    <t>MN0239L5K002004</t>
  </si>
  <si>
    <t>Hennepin County Family Rapid Rehousing Program FY 2019</t>
  </si>
  <si>
    <t>MN0311L5K002007</t>
  </si>
  <si>
    <t>Simpson Young Parent Renewal FY2019</t>
  </si>
  <si>
    <t>MN0326L5K002006</t>
  </si>
  <si>
    <t>Consolidated Prosperity Village Camden FY2019</t>
  </si>
  <si>
    <t>MN0327L5K002006</t>
  </si>
  <si>
    <t>The Link LGBTQ Rapid Rehousing Program 2019</t>
  </si>
  <si>
    <t>MN0345L5K002005</t>
  </si>
  <si>
    <t>Avenues for Homeless Youth</t>
  </si>
  <si>
    <t>Avenues Rapid Rehousing for Young Families Renewal 2019</t>
  </si>
  <si>
    <t>MN0363L5K002005</t>
  </si>
  <si>
    <t>Employment Enriched Family Rapid Rehousing Project FY 2019</t>
  </si>
  <si>
    <t>MN0364L5K002005</t>
  </si>
  <si>
    <t>Matrix Housing Services</t>
  </si>
  <si>
    <t>Matrix Coordinated Entry Assessors</t>
  </si>
  <si>
    <t>MN0372L5K002004</t>
  </si>
  <si>
    <t>SSO</t>
  </si>
  <si>
    <t>Matrix Rapid Rehousing</t>
  </si>
  <si>
    <t>MN0373L5K002004</t>
  </si>
  <si>
    <t>Minnehaha Commons 2019</t>
  </si>
  <si>
    <t>MN0398L5K002002</t>
  </si>
  <si>
    <t>Cornerstone Advocacy Service</t>
  </si>
  <si>
    <t>CORE PH-RRH Domestic Violence Program</t>
  </si>
  <si>
    <t>MN0420D5K002002</t>
  </si>
  <si>
    <t>DOMESTIC ABUSE PROJECT INC</t>
  </si>
  <si>
    <t>Domestic Violence Victim Coordinated Entry</t>
  </si>
  <si>
    <t>MN0421D5K002002</t>
  </si>
  <si>
    <t>Hearth Hennepin CENS</t>
  </si>
  <si>
    <t>MN0422L5K002002</t>
  </si>
  <si>
    <t>St. Stephen's Human Services, Inc.</t>
  </si>
  <si>
    <t>Chronic Joint Component TH/RRH 2019</t>
  </si>
  <si>
    <t>MN0445L5K001900</t>
  </si>
  <si>
    <t>Joint TH &amp; PH-RRH</t>
  </si>
  <si>
    <t>Tubman</t>
  </si>
  <si>
    <t>Tubman Rapid Rehousing for Domestic Violence Survivors</t>
  </si>
  <si>
    <t>MN0446D5K002001</t>
  </si>
  <si>
    <t>Tubman Rapid Rehousing</t>
  </si>
  <si>
    <t>MN0447L5K002001</t>
  </si>
  <si>
    <t>Chronic RRH Expansion (Hennepin  Co) 2019</t>
  </si>
  <si>
    <t>MN0448L5K002001</t>
  </si>
  <si>
    <t>Chronic Singles PSH Hennepin 2019</t>
  </si>
  <si>
    <t>MN0450L5K002001</t>
  </si>
  <si>
    <t>The Harbor Light Rapid Rehousing Initiative</t>
  </si>
  <si>
    <t>MN0451L5K002001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</si>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</sst>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5">
    <dxf>
      <fill>
        <patternFill>
          <bgColor rgb="FFCAFFCA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66F91-738E-465C-BECA-746A42E765FA}">
  <sheetPr codeName="Sheet192">
    <pageSetUpPr fitToPage="1"/>
  </sheetPr>
  <dimension ref="A1:V5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141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142</v>
      </c>
      <c r="B5" s="34">
        <f ca="1">SUM(OFFSET(V8,1,0,500,1))</f>
        <v>13897809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1445100</v>
      </c>
      <c r="H9" s="23">
        <v>89764</v>
      </c>
      <c r="I9" s="23">
        <v>0</v>
      </c>
      <c r="J9" s="23">
        <v>0</v>
      </c>
      <c r="K9" s="24">
        <v>76838</v>
      </c>
      <c r="L9" s="25" t="s">
        <v>144</v>
      </c>
      <c r="M9" s="26">
        <v>0</v>
      </c>
      <c r="N9" s="26">
        <v>3</v>
      </c>
      <c r="O9" s="26">
        <v>133</v>
      </c>
      <c r="P9" s="26">
        <v>1</v>
      </c>
      <c r="Q9" s="26">
        <v>2</v>
      </c>
      <c r="R9" s="26">
        <v>1</v>
      </c>
      <c r="S9" s="26">
        <v>0</v>
      </c>
      <c r="T9" s="26">
        <v>0</v>
      </c>
      <c r="U9" s="27">
        <f t="shared" ref="U9:U59" si="0">SUM(M9:T9)</f>
        <v>140</v>
      </c>
      <c r="V9" s="28">
        <f t="shared" ref="V9:V59" si="1">SUM(F9:K9)</f>
        <v>1611702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40240</v>
      </c>
      <c r="I10" s="23">
        <v>0</v>
      </c>
      <c r="J10" s="23">
        <v>0</v>
      </c>
      <c r="K10" s="24">
        <v>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40240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0</v>
      </c>
      <c r="H11" s="23">
        <v>81111</v>
      </c>
      <c r="I11" s="23">
        <v>0</v>
      </c>
      <c r="J11" s="23">
        <v>0</v>
      </c>
      <c r="K11" s="24">
        <v>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81111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273264</v>
      </c>
      <c r="H12" s="23">
        <v>50463</v>
      </c>
      <c r="I12" s="23">
        <v>0</v>
      </c>
      <c r="J12" s="23">
        <v>0</v>
      </c>
      <c r="K12" s="24">
        <v>0</v>
      </c>
      <c r="L12" s="25" t="s">
        <v>144</v>
      </c>
      <c r="M12" s="26">
        <v>0</v>
      </c>
      <c r="N12" s="26">
        <v>1</v>
      </c>
      <c r="O12" s="26">
        <v>23</v>
      </c>
      <c r="P12" s="26">
        <v>1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25</v>
      </c>
      <c r="V12" s="28">
        <f t="shared" si="1"/>
        <v>323727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0</v>
      </c>
      <c r="G13" s="23">
        <v>0</v>
      </c>
      <c r="H13" s="23">
        <v>101227</v>
      </c>
      <c r="I13" s="23">
        <v>152492</v>
      </c>
      <c r="J13" s="23">
        <v>0</v>
      </c>
      <c r="K13" s="24">
        <v>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253719</v>
      </c>
    </row>
    <row r="14" spans="1:22" x14ac:dyDescent="0.3">
      <c r="A14" s="19" t="s">
        <v>36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0</v>
      </c>
      <c r="G14" s="23">
        <v>0</v>
      </c>
      <c r="H14" s="23">
        <v>78947</v>
      </c>
      <c r="I14" s="23">
        <v>0</v>
      </c>
      <c r="J14" s="23">
        <v>0</v>
      </c>
      <c r="K14" s="24">
        <v>7808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86755</v>
      </c>
    </row>
    <row r="15" spans="1:22" x14ac:dyDescent="0.3">
      <c r="A15" s="19" t="s">
        <v>51</v>
      </c>
      <c r="B15" s="19" t="s">
        <v>52</v>
      </c>
      <c r="C15" s="20" t="s">
        <v>53</v>
      </c>
      <c r="D15" s="20">
        <v>2022</v>
      </c>
      <c r="E15" s="21" t="s">
        <v>15</v>
      </c>
      <c r="F15" s="22">
        <v>0</v>
      </c>
      <c r="G15" s="23">
        <v>0</v>
      </c>
      <c r="H15" s="23">
        <v>0</v>
      </c>
      <c r="I15" s="23">
        <v>0</v>
      </c>
      <c r="J15" s="23">
        <v>280322</v>
      </c>
      <c r="K15" s="24">
        <v>18411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298733</v>
      </c>
    </row>
    <row r="16" spans="1:22" x14ac:dyDescent="0.3">
      <c r="A16" s="19" t="s">
        <v>54</v>
      </c>
      <c r="B16" s="19" t="s">
        <v>55</v>
      </c>
      <c r="C16" s="20" t="s">
        <v>56</v>
      </c>
      <c r="D16" s="20">
        <v>2022</v>
      </c>
      <c r="E16" s="21" t="s">
        <v>32</v>
      </c>
      <c r="F16" s="22">
        <v>0</v>
      </c>
      <c r="G16" s="23">
        <v>0</v>
      </c>
      <c r="H16" s="23">
        <v>139981</v>
      </c>
      <c r="I16" s="23">
        <v>103438</v>
      </c>
      <c r="J16" s="23">
        <v>0</v>
      </c>
      <c r="K16" s="24">
        <v>11751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255170</v>
      </c>
    </row>
    <row r="17" spans="1:22" x14ac:dyDescent="0.3">
      <c r="A17" s="19" t="s">
        <v>57</v>
      </c>
      <c r="B17" s="19" t="s">
        <v>58</v>
      </c>
      <c r="C17" s="20" t="s">
        <v>59</v>
      </c>
      <c r="D17" s="20">
        <v>2022</v>
      </c>
      <c r="E17" s="21" t="s">
        <v>32</v>
      </c>
      <c r="F17" s="22">
        <v>0</v>
      </c>
      <c r="G17" s="23">
        <v>0</v>
      </c>
      <c r="H17" s="23">
        <v>153356</v>
      </c>
      <c r="I17" s="23">
        <v>0</v>
      </c>
      <c r="J17" s="23">
        <v>0</v>
      </c>
      <c r="K17" s="24">
        <v>7667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161023</v>
      </c>
    </row>
    <row r="18" spans="1:22" x14ac:dyDescent="0.3">
      <c r="A18" s="19" t="s">
        <v>60</v>
      </c>
      <c r="B18" s="19" t="s">
        <v>61</v>
      </c>
      <c r="C18" s="20" t="s">
        <v>62</v>
      </c>
      <c r="D18" s="20">
        <v>2022</v>
      </c>
      <c r="E18" s="21" t="s">
        <v>32</v>
      </c>
      <c r="F18" s="22">
        <v>0</v>
      </c>
      <c r="G18" s="23">
        <v>0</v>
      </c>
      <c r="H18" s="23">
        <v>141957</v>
      </c>
      <c r="I18" s="23">
        <v>168927</v>
      </c>
      <c r="J18" s="23">
        <v>0</v>
      </c>
      <c r="K18" s="24">
        <v>10000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320884</v>
      </c>
    </row>
    <row r="19" spans="1:22" x14ac:dyDescent="0.3">
      <c r="A19" s="19" t="s">
        <v>63</v>
      </c>
      <c r="B19" s="19" t="s">
        <v>64</v>
      </c>
      <c r="C19" s="20" t="s">
        <v>65</v>
      </c>
      <c r="D19" s="20">
        <v>2022</v>
      </c>
      <c r="E19" s="21" t="s">
        <v>32</v>
      </c>
      <c r="F19" s="22">
        <v>0</v>
      </c>
      <c r="G19" s="23">
        <v>0</v>
      </c>
      <c r="H19" s="23">
        <v>71504</v>
      </c>
      <c r="I19" s="23">
        <v>0</v>
      </c>
      <c r="J19" s="23">
        <v>0</v>
      </c>
      <c r="K19" s="24">
        <v>3425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74929</v>
      </c>
    </row>
    <row r="20" spans="1:22" x14ac:dyDescent="0.3">
      <c r="A20" s="19" t="s">
        <v>66</v>
      </c>
      <c r="B20" s="19" t="s">
        <v>67</v>
      </c>
      <c r="C20" s="20" t="s">
        <v>68</v>
      </c>
      <c r="D20" s="20">
        <v>2022</v>
      </c>
      <c r="E20" s="21" t="s">
        <v>32</v>
      </c>
      <c r="F20" s="22">
        <v>0</v>
      </c>
      <c r="G20" s="23">
        <v>0</v>
      </c>
      <c r="H20" s="23">
        <v>98333</v>
      </c>
      <c r="I20" s="23">
        <v>94101</v>
      </c>
      <c r="J20" s="23">
        <v>0</v>
      </c>
      <c r="K20" s="24">
        <v>8166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200600</v>
      </c>
    </row>
    <row r="21" spans="1:22" x14ac:dyDescent="0.3">
      <c r="A21" s="19" t="s">
        <v>66</v>
      </c>
      <c r="B21" s="19" t="s">
        <v>69</v>
      </c>
      <c r="C21" s="20" t="s">
        <v>70</v>
      </c>
      <c r="D21" s="20">
        <v>2022</v>
      </c>
      <c r="E21" s="21" t="s">
        <v>71</v>
      </c>
      <c r="F21" s="22">
        <v>0</v>
      </c>
      <c r="G21" s="23">
        <v>0</v>
      </c>
      <c r="H21" s="23">
        <v>98326</v>
      </c>
      <c r="I21" s="23">
        <v>64696</v>
      </c>
      <c r="J21" s="23">
        <v>0</v>
      </c>
      <c r="K21" s="24">
        <v>8151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171173</v>
      </c>
    </row>
    <row r="22" spans="1:22" x14ac:dyDescent="0.3">
      <c r="A22" s="19" t="s">
        <v>72</v>
      </c>
      <c r="B22" s="19" t="s">
        <v>73</v>
      </c>
      <c r="C22" s="20" t="s">
        <v>74</v>
      </c>
      <c r="D22" s="20">
        <v>2022</v>
      </c>
      <c r="E22" s="21" t="s">
        <v>32</v>
      </c>
      <c r="F22" s="22">
        <v>0</v>
      </c>
      <c r="G22" s="23">
        <v>0</v>
      </c>
      <c r="H22" s="23">
        <v>81246</v>
      </c>
      <c r="I22" s="23">
        <v>96309</v>
      </c>
      <c r="J22" s="23">
        <v>0</v>
      </c>
      <c r="K22" s="24">
        <v>0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177555</v>
      </c>
    </row>
    <row r="23" spans="1:22" x14ac:dyDescent="0.3">
      <c r="A23" s="19" t="s">
        <v>43</v>
      </c>
      <c r="B23" s="19" t="s">
        <v>75</v>
      </c>
      <c r="C23" s="20" t="s">
        <v>76</v>
      </c>
      <c r="D23" s="20">
        <v>2022</v>
      </c>
      <c r="E23" s="21" t="s">
        <v>32</v>
      </c>
      <c r="F23" s="22">
        <v>0</v>
      </c>
      <c r="G23" s="23">
        <v>0</v>
      </c>
      <c r="H23" s="23">
        <v>128625</v>
      </c>
      <c r="I23" s="23">
        <v>0</v>
      </c>
      <c r="J23" s="23">
        <v>0</v>
      </c>
      <c r="K23" s="24">
        <v>0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128625</v>
      </c>
    </row>
    <row r="24" spans="1:22" x14ac:dyDescent="0.3">
      <c r="A24" s="19" t="s">
        <v>77</v>
      </c>
      <c r="B24" s="19" t="s">
        <v>78</v>
      </c>
      <c r="C24" s="20" t="s">
        <v>79</v>
      </c>
      <c r="D24" s="20">
        <v>2022</v>
      </c>
      <c r="E24" s="21" t="s">
        <v>32</v>
      </c>
      <c r="F24" s="22">
        <v>0</v>
      </c>
      <c r="G24" s="23">
        <v>357168</v>
      </c>
      <c r="H24" s="23">
        <v>232924</v>
      </c>
      <c r="I24" s="23">
        <v>0</v>
      </c>
      <c r="J24" s="23">
        <v>0</v>
      </c>
      <c r="K24" s="24">
        <v>19720</v>
      </c>
      <c r="L24" s="25" t="s">
        <v>143</v>
      </c>
      <c r="M24" s="26">
        <v>1</v>
      </c>
      <c r="N24" s="26">
        <v>28</v>
      </c>
      <c r="O24" s="26">
        <v>2</v>
      </c>
      <c r="P24" s="26">
        <v>0</v>
      </c>
      <c r="Q24" s="26">
        <v>1</v>
      </c>
      <c r="R24" s="26">
        <v>0</v>
      </c>
      <c r="S24" s="26">
        <v>0</v>
      </c>
      <c r="T24" s="26">
        <v>0</v>
      </c>
      <c r="U24" s="27">
        <f t="shared" si="0"/>
        <v>32</v>
      </c>
      <c r="V24" s="28">
        <f t="shared" si="1"/>
        <v>609812</v>
      </c>
    </row>
    <row r="25" spans="1:22" x14ac:dyDescent="0.3">
      <c r="A25" s="19" t="s">
        <v>63</v>
      </c>
      <c r="B25" s="19" t="s">
        <v>80</v>
      </c>
      <c r="C25" s="20" t="s">
        <v>81</v>
      </c>
      <c r="D25" s="20">
        <v>2022</v>
      </c>
      <c r="E25" s="21" t="s">
        <v>32</v>
      </c>
      <c r="F25" s="22">
        <v>0</v>
      </c>
      <c r="G25" s="23">
        <v>191832</v>
      </c>
      <c r="H25" s="23">
        <v>41125</v>
      </c>
      <c r="I25" s="23">
        <v>0</v>
      </c>
      <c r="J25" s="23">
        <v>0</v>
      </c>
      <c r="K25" s="24">
        <v>3225</v>
      </c>
      <c r="L25" s="25" t="s">
        <v>144</v>
      </c>
      <c r="M25" s="26">
        <v>0</v>
      </c>
      <c r="N25" s="26">
        <v>0</v>
      </c>
      <c r="O25" s="26">
        <v>2</v>
      </c>
      <c r="P25" s="26">
        <v>9</v>
      </c>
      <c r="Q25" s="26">
        <v>5</v>
      </c>
      <c r="R25" s="26">
        <v>0</v>
      </c>
      <c r="S25" s="26">
        <v>0</v>
      </c>
      <c r="T25" s="26">
        <v>0</v>
      </c>
      <c r="U25" s="27">
        <f t="shared" si="0"/>
        <v>16</v>
      </c>
      <c r="V25" s="28">
        <f t="shared" si="1"/>
        <v>236182</v>
      </c>
    </row>
    <row r="26" spans="1:22" x14ac:dyDescent="0.3">
      <c r="A26" s="19" t="s">
        <v>82</v>
      </c>
      <c r="B26" s="19" t="s">
        <v>83</v>
      </c>
      <c r="C26" s="20" t="s">
        <v>84</v>
      </c>
      <c r="D26" s="20">
        <v>2022</v>
      </c>
      <c r="E26" s="21" t="s">
        <v>32</v>
      </c>
      <c r="F26" s="22">
        <v>0</v>
      </c>
      <c r="G26" s="23">
        <v>689616</v>
      </c>
      <c r="H26" s="23">
        <v>239308</v>
      </c>
      <c r="I26" s="23">
        <v>0</v>
      </c>
      <c r="J26" s="23">
        <v>0</v>
      </c>
      <c r="K26" s="24">
        <v>41385</v>
      </c>
      <c r="L26" s="25" t="s">
        <v>143</v>
      </c>
      <c r="M26" s="26">
        <v>0</v>
      </c>
      <c r="N26" s="26">
        <v>37</v>
      </c>
      <c r="O26" s="26">
        <v>23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7">
        <f t="shared" si="0"/>
        <v>60</v>
      </c>
      <c r="V26" s="28">
        <f t="shared" si="1"/>
        <v>970309</v>
      </c>
    </row>
    <row r="27" spans="1:22" x14ac:dyDescent="0.3">
      <c r="A27" s="19" t="s">
        <v>85</v>
      </c>
      <c r="B27" s="19" t="s">
        <v>86</v>
      </c>
      <c r="C27" s="20" t="s">
        <v>87</v>
      </c>
      <c r="D27" s="20">
        <v>2022</v>
      </c>
      <c r="E27" s="21" t="s">
        <v>32</v>
      </c>
      <c r="F27" s="22">
        <v>316185</v>
      </c>
      <c r="G27" s="23">
        <v>0</v>
      </c>
      <c r="H27" s="23">
        <v>107360</v>
      </c>
      <c r="I27" s="23">
        <v>31727</v>
      </c>
      <c r="J27" s="23">
        <v>0</v>
      </c>
      <c r="K27" s="24">
        <v>11367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466639</v>
      </c>
    </row>
    <row r="28" spans="1:22" x14ac:dyDescent="0.3">
      <c r="A28" s="19" t="s">
        <v>37</v>
      </c>
      <c r="B28" s="19" t="s">
        <v>88</v>
      </c>
      <c r="C28" s="20" t="s">
        <v>89</v>
      </c>
      <c r="D28" s="20">
        <v>2022</v>
      </c>
      <c r="E28" s="21" t="s">
        <v>71</v>
      </c>
      <c r="F28" s="22">
        <v>0</v>
      </c>
      <c r="G28" s="23">
        <v>0</v>
      </c>
      <c r="H28" s="23">
        <v>225527</v>
      </c>
      <c r="I28" s="23">
        <v>0</v>
      </c>
      <c r="J28" s="23">
        <v>0</v>
      </c>
      <c r="K28" s="24">
        <v>11276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236803</v>
      </c>
    </row>
    <row r="29" spans="1:22" x14ac:dyDescent="0.3">
      <c r="A29" s="19" t="s">
        <v>90</v>
      </c>
      <c r="B29" s="19" t="s">
        <v>91</v>
      </c>
      <c r="C29" s="20" t="s">
        <v>92</v>
      </c>
      <c r="D29" s="20">
        <v>2022</v>
      </c>
      <c r="E29" s="21" t="s">
        <v>32</v>
      </c>
      <c r="F29" s="22">
        <v>0</v>
      </c>
      <c r="G29" s="23">
        <v>167064</v>
      </c>
      <c r="H29" s="23">
        <v>0</v>
      </c>
      <c r="I29" s="23">
        <v>0</v>
      </c>
      <c r="J29" s="23">
        <v>0</v>
      </c>
      <c r="K29" s="24">
        <v>8541</v>
      </c>
      <c r="L29" s="25" t="s">
        <v>143</v>
      </c>
      <c r="M29" s="26">
        <v>6</v>
      </c>
      <c r="N29" s="26">
        <v>11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7">
        <f t="shared" si="0"/>
        <v>17</v>
      </c>
      <c r="V29" s="28">
        <f t="shared" si="1"/>
        <v>175605</v>
      </c>
    </row>
    <row r="30" spans="1:22" x14ac:dyDescent="0.3">
      <c r="A30" s="19" t="s">
        <v>90</v>
      </c>
      <c r="B30" s="19" t="s">
        <v>93</v>
      </c>
      <c r="C30" s="20" t="s">
        <v>94</v>
      </c>
      <c r="D30" s="20">
        <v>2022</v>
      </c>
      <c r="E30" s="21" t="s">
        <v>32</v>
      </c>
      <c r="F30" s="22">
        <v>0</v>
      </c>
      <c r="G30" s="23">
        <v>118536</v>
      </c>
      <c r="H30" s="23">
        <v>16013</v>
      </c>
      <c r="I30" s="23">
        <v>0</v>
      </c>
      <c r="J30" s="23">
        <v>0</v>
      </c>
      <c r="K30" s="24">
        <v>2500</v>
      </c>
      <c r="L30" s="25" t="s">
        <v>143</v>
      </c>
      <c r="M30" s="26">
        <v>0</v>
      </c>
      <c r="N30" s="26">
        <v>11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7">
        <f t="shared" si="0"/>
        <v>11</v>
      </c>
      <c r="V30" s="28">
        <f t="shared" si="1"/>
        <v>137049</v>
      </c>
    </row>
    <row r="31" spans="1:22" x14ac:dyDescent="0.3">
      <c r="A31" s="19" t="s">
        <v>72</v>
      </c>
      <c r="B31" s="19" t="s">
        <v>95</v>
      </c>
      <c r="C31" s="20" t="s">
        <v>96</v>
      </c>
      <c r="D31" s="20">
        <v>2022</v>
      </c>
      <c r="E31" s="21" t="s">
        <v>32</v>
      </c>
      <c r="F31" s="22">
        <v>96163</v>
      </c>
      <c r="G31" s="23">
        <v>0</v>
      </c>
      <c r="H31" s="23">
        <v>0</v>
      </c>
      <c r="I31" s="23">
        <v>0</v>
      </c>
      <c r="J31" s="23">
        <v>0</v>
      </c>
      <c r="K31" s="24">
        <v>4800</v>
      </c>
      <c r="L31" s="25" t="s">
        <v>33</v>
      </c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100963</v>
      </c>
    </row>
    <row r="32" spans="1:22" x14ac:dyDescent="0.3">
      <c r="A32" s="19" t="s">
        <v>36</v>
      </c>
      <c r="B32" s="19" t="s">
        <v>97</v>
      </c>
      <c r="C32" s="20" t="s">
        <v>98</v>
      </c>
      <c r="D32" s="20">
        <v>2022</v>
      </c>
      <c r="E32" s="21" t="s">
        <v>32</v>
      </c>
      <c r="F32" s="22">
        <v>0</v>
      </c>
      <c r="G32" s="23">
        <v>0</v>
      </c>
      <c r="H32" s="23">
        <v>473368</v>
      </c>
      <c r="I32" s="23">
        <v>0</v>
      </c>
      <c r="J32" s="23">
        <v>0</v>
      </c>
      <c r="K32" s="24">
        <v>30500</v>
      </c>
      <c r="L32" s="25" t="s">
        <v>33</v>
      </c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503868</v>
      </c>
    </row>
    <row r="33" spans="1:22" x14ac:dyDescent="0.3">
      <c r="A33" s="19" t="s">
        <v>63</v>
      </c>
      <c r="B33" s="19" t="s">
        <v>99</v>
      </c>
      <c r="C33" s="20" t="s">
        <v>100</v>
      </c>
      <c r="D33" s="20">
        <v>2022</v>
      </c>
      <c r="E33" s="21" t="s">
        <v>32</v>
      </c>
      <c r="F33" s="22">
        <v>0</v>
      </c>
      <c r="G33" s="23">
        <v>110640</v>
      </c>
      <c r="H33" s="23">
        <v>76030</v>
      </c>
      <c r="I33" s="23">
        <v>0</v>
      </c>
      <c r="J33" s="23">
        <v>0</v>
      </c>
      <c r="K33" s="24">
        <v>4127</v>
      </c>
      <c r="L33" s="25" t="s">
        <v>144</v>
      </c>
      <c r="M33" s="26">
        <v>0</v>
      </c>
      <c r="N33" s="26">
        <v>0</v>
      </c>
      <c r="O33" s="26">
        <v>6</v>
      </c>
      <c r="P33" s="26">
        <v>4</v>
      </c>
      <c r="Q33" s="26">
        <v>0</v>
      </c>
      <c r="R33" s="26">
        <v>0</v>
      </c>
      <c r="S33" s="26">
        <v>0</v>
      </c>
      <c r="T33" s="26">
        <v>0</v>
      </c>
      <c r="U33" s="27">
        <f t="shared" si="0"/>
        <v>10</v>
      </c>
      <c r="V33" s="28">
        <f t="shared" si="1"/>
        <v>190797</v>
      </c>
    </row>
    <row r="34" spans="1:22" x14ac:dyDescent="0.3">
      <c r="A34" s="19" t="s">
        <v>43</v>
      </c>
      <c r="B34" s="19" t="s">
        <v>101</v>
      </c>
      <c r="C34" s="20" t="s">
        <v>102</v>
      </c>
      <c r="D34" s="20">
        <v>2022</v>
      </c>
      <c r="E34" s="21" t="s">
        <v>32</v>
      </c>
      <c r="F34" s="22">
        <v>0</v>
      </c>
      <c r="G34" s="23">
        <v>349656</v>
      </c>
      <c r="H34" s="23">
        <v>117300</v>
      </c>
      <c r="I34" s="23">
        <v>0</v>
      </c>
      <c r="J34" s="23">
        <v>0</v>
      </c>
      <c r="K34" s="24">
        <v>0</v>
      </c>
      <c r="L34" s="25" t="s">
        <v>144</v>
      </c>
      <c r="M34" s="26">
        <v>0</v>
      </c>
      <c r="N34" s="26">
        <v>0</v>
      </c>
      <c r="O34" s="26">
        <v>0</v>
      </c>
      <c r="P34" s="26">
        <v>8</v>
      </c>
      <c r="Q34" s="26">
        <v>10</v>
      </c>
      <c r="R34" s="26">
        <v>2</v>
      </c>
      <c r="S34" s="26">
        <v>0</v>
      </c>
      <c r="T34" s="26">
        <v>0</v>
      </c>
      <c r="U34" s="27">
        <f t="shared" si="0"/>
        <v>20</v>
      </c>
      <c r="V34" s="28">
        <f t="shared" si="1"/>
        <v>466956</v>
      </c>
    </row>
    <row r="35" spans="1:22" x14ac:dyDescent="0.3">
      <c r="A35" s="19" t="s">
        <v>77</v>
      </c>
      <c r="B35" s="19" t="s">
        <v>103</v>
      </c>
      <c r="C35" s="20" t="s">
        <v>104</v>
      </c>
      <c r="D35" s="20">
        <v>2022</v>
      </c>
      <c r="E35" s="21" t="s">
        <v>32</v>
      </c>
      <c r="F35" s="22">
        <v>0</v>
      </c>
      <c r="G35" s="23">
        <v>189720</v>
      </c>
      <c r="H35" s="23">
        <v>68050</v>
      </c>
      <c r="I35" s="23">
        <v>0</v>
      </c>
      <c r="J35" s="23">
        <v>0</v>
      </c>
      <c r="K35" s="24">
        <v>14793</v>
      </c>
      <c r="L35" s="25" t="s">
        <v>143</v>
      </c>
      <c r="M35" s="26">
        <v>0</v>
      </c>
      <c r="N35" s="26">
        <v>0</v>
      </c>
      <c r="O35" s="26">
        <v>15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7">
        <f t="shared" si="0"/>
        <v>15</v>
      </c>
      <c r="V35" s="28">
        <f t="shared" si="1"/>
        <v>272563</v>
      </c>
    </row>
    <row r="36" spans="1:22" x14ac:dyDescent="0.3">
      <c r="A36" s="19" t="s">
        <v>105</v>
      </c>
      <c r="B36" s="19" t="s">
        <v>106</v>
      </c>
      <c r="C36" s="20" t="s">
        <v>107</v>
      </c>
      <c r="D36" s="20">
        <v>2022</v>
      </c>
      <c r="E36" s="21" t="s">
        <v>32</v>
      </c>
      <c r="F36" s="22">
        <v>0</v>
      </c>
      <c r="G36" s="23">
        <v>188352</v>
      </c>
      <c r="H36" s="23">
        <v>25840</v>
      </c>
      <c r="I36" s="23">
        <v>0</v>
      </c>
      <c r="J36" s="23">
        <v>0</v>
      </c>
      <c r="K36" s="24">
        <v>0</v>
      </c>
      <c r="L36" s="25" t="s">
        <v>143</v>
      </c>
      <c r="M36" s="26">
        <v>0</v>
      </c>
      <c r="N36" s="26">
        <v>0</v>
      </c>
      <c r="O36" s="26">
        <v>0</v>
      </c>
      <c r="P36" s="26">
        <v>12</v>
      </c>
      <c r="Q36" s="26">
        <v>0</v>
      </c>
      <c r="R36" s="26">
        <v>0</v>
      </c>
      <c r="S36" s="26">
        <v>0</v>
      </c>
      <c r="T36" s="26">
        <v>0</v>
      </c>
      <c r="U36" s="27">
        <f t="shared" si="0"/>
        <v>12</v>
      </c>
      <c r="V36" s="28">
        <f t="shared" si="1"/>
        <v>214192</v>
      </c>
    </row>
    <row r="37" spans="1:22" x14ac:dyDescent="0.3">
      <c r="A37" s="19" t="s">
        <v>36</v>
      </c>
      <c r="B37" s="19" t="s">
        <v>108</v>
      </c>
      <c r="C37" s="20" t="s">
        <v>109</v>
      </c>
      <c r="D37" s="20">
        <v>2022</v>
      </c>
      <c r="E37" s="21" t="s">
        <v>32</v>
      </c>
      <c r="F37" s="22">
        <v>0</v>
      </c>
      <c r="G37" s="23">
        <v>515712</v>
      </c>
      <c r="H37" s="23">
        <v>387936</v>
      </c>
      <c r="I37" s="23">
        <v>0</v>
      </c>
      <c r="J37" s="23">
        <v>2500</v>
      </c>
      <c r="K37" s="24">
        <v>69606</v>
      </c>
      <c r="L37" s="25" t="s">
        <v>144</v>
      </c>
      <c r="M37" s="26">
        <v>0</v>
      </c>
      <c r="N37" s="26">
        <v>0</v>
      </c>
      <c r="O37" s="26">
        <v>8</v>
      </c>
      <c r="P37" s="26">
        <v>39</v>
      </c>
      <c r="Q37" s="26">
        <v>31</v>
      </c>
      <c r="R37" s="26">
        <v>10</v>
      </c>
      <c r="S37" s="26">
        <v>0</v>
      </c>
      <c r="T37" s="26">
        <v>0</v>
      </c>
      <c r="U37" s="27">
        <f t="shared" si="0"/>
        <v>88</v>
      </c>
      <c r="V37" s="28">
        <f t="shared" si="1"/>
        <v>975754</v>
      </c>
    </row>
    <row r="38" spans="1:22" x14ac:dyDescent="0.3">
      <c r="A38" s="19" t="s">
        <v>110</v>
      </c>
      <c r="B38" s="19" t="s">
        <v>111</v>
      </c>
      <c r="C38" s="20" t="s">
        <v>112</v>
      </c>
      <c r="D38" s="20">
        <v>2022</v>
      </c>
      <c r="E38" s="21" t="s">
        <v>113</v>
      </c>
      <c r="F38" s="22">
        <v>0</v>
      </c>
      <c r="G38" s="23">
        <v>0</v>
      </c>
      <c r="H38" s="23">
        <v>149700</v>
      </c>
      <c r="I38" s="23">
        <v>0</v>
      </c>
      <c r="J38" s="23">
        <v>450</v>
      </c>
      <c r="K38" s="24">
        <v>14965</v>
      </c>
      <c r="L38" s="25" t="s">
        <v>33</v>
      </c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165115</v>
      </c>
    </row>
    <row r="39" spans="1:22" x14ac:dyDescent="0.3">
      <c r="A39" s="19" t="s">
        <v>110</v>
      </c>
      <c r="B39" s="19" t="s">
        <v>114</v>
      </c>
      <c r="C39" s="20" t="s">
        <v>115</v>
      </c>
      <c r="D39" s="20">
        <v>2022</v>
      </c>
      <c r="E39" s="21" t="s">
        <v>32</v>
      </c>
      <c r="F39" s="22">
        <v>0</v>
      </c>
      <c r="G39" s="23">
        <v>180480</v>
      </c>
      <c r="H39" s="23">
        <v>192407</v>
      </c>
      <c r="I39" s="23">
        <v>0</v>
      </c>
      <c r="J39" s="23">
        <v>450</v>
      </c>
      <c r="K39" s="24">
        <v>34000</v>
      </c>
      <c r="L39" s="25" t="s">
        <v>144</v>
      </c>
      <c r="M39" s="26">
        <v>0</v>
      </c>
      <c r="N39" s="26">
        <v>35</v>
      </c>
      <c r="O39" s="26">
        <v>5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7">
        <f t="shared" si="0"/>
        <v>40</v>
      </c>
      <c r="V39" s="28">
        <f t="shared" si="1"/>
        <v>407337</v>
      </c>
    </row>
    <row r="40" spans="1:22" x14ac:dyDescent="0.3">
      <c r="A40" s="19" t="s">
        <v>46</v>
      </c>
      <c r="B40" s="19" t="s">
        <v>116</v>
      </c>
      <c r="C40" s="20" t="s">
        <v>117</v>
      </c>
      <c r="D40" s="20">
        <v>2022</v>
      </c>
      <c r="E40" s="21" t="s">
        <v>32</v>
      </c>
      <c r="F40" s="22">
        <v>0</v>
      </c>
      <c r="G40" s="23">
        <v>118536</v>
      </c>
      <c r="H40" s="23">
        <v>0</v>
      </c>
      <c r="I40" s="23">
        <v>0</v>
      </c>
      <c r="J40" s="23">
        <v>500</v>
      </c>
      <c r="K40" s="24">
        <v>9435</v>
      </c>
      <c r="L40" s="25" t="s">
        <v>143</v>
      </c>
      <c r="M40" s="26">
        <v>0</v>
      </c>
      <c r="N40" s="26">
        <v>11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7">
        <f t="shared" si="0"/>
        <v>11</v>
      </c>
      <c r="V40" s="28">
        <f t="shared" si="1"/>
        <v>128471</v>
      </c>
    </row>
    <row r="41" spans="1:22" x14ac:dyDescent="0.3">
      <c r="A41" s="19" t="s">
        <v>118</v>
      </c>
      <c r="B41" s="19" t="s">
        <v>119</v>
      </c>
      <c r="C41" s="20" t="s">
        <v>120</v>
      </c>
      <c r="D41" s="20">
        <v>2022</v>
      </c>
      <c r="E41" s="21" t="s">
        <v>32</v>
      </c>
      <c r="F41" s="22">
        <v>0</v>
      </c>
      <c r="G41" s="23">
        <v>329976</v>
      </c>
      <c r="H41" s="23">
        <v>190824</v>
      </c>
      <c r="I41" s="23">
        <v>0</v>
      </c>
      <c r="J41" s="23">
        <v>0</v>
      </c>
      <c r="K41" s="24">
        <v>46346</v>
      </c>
      <c r="L41" s="25" t="s">
        <v>143</v>
      </c>
      <c r="M41" s="26">
        <v>0</v>
      </c>
      <c r="N41" s="26">
        <v>2</v>
      </c>
      <c r="O41" s="26">
        <v>5</v>
      </c>
      <c r="P41" s="26">
        <v>10</v>
      </c>
      <c r="Q41" s="26">
        <v>4</v>
      </c>
      <c r="R41" s="26">
        <v>0</v>
      </c>
      <c r="S41" s="26">
        <v>0</v>
      </c>
      <c r="T41" s="26">
        <v>0</v>
      </c>
      <c r="U41" s="27">
        <f t="shared" si="0"/>
        <v>21</v>
      </c>
      <c r="V41" s="28">
        <f t="shared" si="1"/>
        <v>567146</v>
      </c>
    </row>
    <row r="42" spans="1:22" x14ac:dyDescent="0.3">
      <c r="A42" s="19" t="s">
        <v>121</v>
      </c>
      <c r="B42" s="19" t="s">
        <v>122</v>
      </c>
      <c r="C42" s="20" t="s">
        <v>123</v>
      </c>
      <c r="D42" s="20">
        <v>2022</v>
      </c>
      <c r="E42" s="21" t="s">
        <v>113</v>
      </c>
      <c r="F42" s="22">
        <v>0</v>
      </c>
      <c r="G42" s="23">
        <v>0</v>
      </c>
      <c r="H42" s="23">
        <v>154716</v>
      </c>
      <c r="I42" s="23">
        <v>0</v>
      </c>
      <c r="J42" s="23">
        <v>0</v>
      </c>
      <c r="K42" s="24">
        <v>15472</v>
      </c>
      <c r="L42" s="25" t="s">
        <v>33</v>
      </c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170188</v>
      </c>
    </row>
    <row r="43" spans="1:22" x14ac:dyDescent="0.3">
      <c r="A43" s="19" t="s">
        <v>29</v>
      </c>
      <c r="B43" s="19" t="s">
        <v>124</v>
      </c>
      <c r="C43" s="20" t="s">
        <v>125</v>
      </c>
      <c r="D43" s="20">
        <v>2022</v>
      </c>
      <c r="E43" s="21" t="s">
        <v>113</v>
      </c>
      <c r="F43" s="22">
        <v>0</v>
      </c>
      <c r="G43" s="23">
        <v>0</v>
      </c>
      <c r="H43" s="23">
        <v>76500</v>
      </c>
      <c r="I43" s="23">
        <v>0</v>
      </c>
      <c r="J43" s="23">
        <v>0</v>
      </c>
      <c r="K43" s="24">
        <v>7500</v>
      </c>
      <c r="L43" s="25" t="s">
        <v>33</v>
      </c>
      <c r="M43" s="26"/>
      <c r="N43" s="26"/>
      <c r="O43" s="26"/>
      <c r="P43" s="26"/>
      <c r="Q43" s="26"/>
      <c r="R43" s="26"/>
      <c r="S43" s="26"/>
      <c r="T43" s="26"/>
      <c r="U43" s="27">
        <f t="shared" si="0"/>
        <v>0</v>
      </c>
      <c r="V43" s="28">
        <f t="shared" si="1"/>
        <v>84000</v>
      </c>
    </row>
    <row r="44" spans="1:22" x14ac:dyDescent="0.3">
      <c r="A44" s="19" t="s">
        <v>126</v>
      </c>
      <c r="B44" s="19" t="s">
        <v>127</v>
      </c>
      <c r="C44" s="20" t="s">
        <v>128</v>
      </c>
      <c r="D44" s="20">
        <v>2022</v>
      </c>
      <c r="E44" s="21" t="s">
        <v>129</v>
      </c>
      <c r="F44" s="22">
        <v>0</v>
      </c>
      <c r="G44" s="23">
        <v>197664</v>
      </c>
      <c r="H44" s="23">
        <v>284670</v>
      </c>
      <c r="I44" s="23">
        <v>0</v>
      </c>
      <c r="J44" s="23">
        <v>5225</v>
      </c>
      <c r="K44" s="24">
        <v>47040</v>
      </c>
      <c r="L44" s="25" t="s">
        <v>143</v>
      </c>
      <c r="M44" s="26">
        <v>16</v>
      </c>
      <c r="N44" s="26">
        <v>0</v>
      </c>
      <c r="O44" s="26">
        <v>8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7">
        <f t="shared" si="0"/>
        <v>24</v>
      </c>
      <c r="V44" s="28">
        <f t="shared" si="1"/>
        <v>534599</v>
      </c>
    </row>
    <row r="45" spans="1:22" x14ac:dyDescent="0.3">
      <c r="A45" s="19" t="s">
        <v>130</v>
      </c>
      <c r="B45" s="19" t="s">
        <v>131</v>
      </c>
      <c r="C45" s="20" t="s">
        <v>132</v>
      </c>
      <c r="D45" s="20">
        <v>2022</v>
      </c>
      <c r="E45" s="21" t="s">
        <v>32</v>
      </c>
      <c r="F45" s="22">
        <v>0</v>
      </c>
      <c r="G45" s="23">
        <v>96744</v>
      </c>
      <c r="H45" s="23">
        <v>59457</v>
      </c>
      <c r="I45" s="23">
        <v>0</v>
      </c>
      <c r="J45" s="23">
        <v>0</v>
      </c>
      <c r="K45" s="24">
        <v>5945</v>
      </c>
      <c r="L45" s="25" t="s">
        <v>143</v>
      </c>
      <c r="M45" s="26">
        <v>0</v>
      </c>
      <c r="N45" s="26">
        <v>4</v>
      </c>
      <c r="O45" s="26">
        <v>3</v>
      </c>
      <c r="P45" s="26">
        <v>1</v>
      </c>
      <c r="Q45" s="26">
        <v>0</v>
      </c>
      <c r="R45" s="26">
        <v>0</v>
      </c>
      <c r="S45" s="26">
        <v>0</v>
      </c>
      <c r="T45" s="26">
        <v>0</v>
      </c>
      <c r="U45" s="27">
        <f t="shared" si="0"/>
        <v>8</v>
      </c>
      <c r="V45" s="28">
        <f t="shared" si="1"/>
        <v>162146</v>
      </c>
    </row>
    <row r="46" spans="1:22" x14ac:dyDescent="0.3">
      <c r="A46" s="19" t="s">
        <v>130</v>
      </c>
      <c r="B46" s="19" t="s">
        <v>133</v>
      </c>
      <c r="C46" s="20" t="s">
        <v>134</v>
      </c>
      <c r="D46" s="20">
        <v>2022</v>
      </c>
      <c r="E46" s="21" t="s">
        <v>32</v>
      </c>
      <c r="F46" s="22">
        <v>0</v>
      </c>
      <c r="G46" s="23">
        <v>71448</v>
      </c>
      <c r="H46" s="23">
        <v>35931</v>
      </c>
      <c r="I46" s="23">
        <v>0</v>
      </c>
      <c r="J46" s="23">
        <v>0</v>
      </c>
      <c r="K46" s="24">
        <v>3590</v>
      </c>
      <c r="L46" s="25" t="s">
        <v>143</v>
      </c>
      <c r="M46" s="26">
        <v>0</v>
      </c>
      <c r="N46" s="26">
        <v>4</v>
      </c>
      <c r="O46" s="26">
        <v>1</v>
      </c>
      <c r="P46" s="26">
        <v>1</v>
      </c>
      <c r="Q46" s="26">
        <v>0</v>
      </c>
      <c r="R46" s="26">
        <v>0</v>
      </c>
      <c r="S46" s="26">
        <v>0</v>
      </c>
      <c r="T46" s="26">
        <v>0</v>
      </c>
      <c r="U46" s="27">
        <f t="shared" si="0"/>
        <v>6</v>
      </c>
      <c r="V46" s="28">
        <f t="shared" si="1"/>
        <v>110969</v>
      </c>
    </row>
    <row r="47" spans="1:22" x14ac:dyDescent="0.3">
      <c r="A47" s="19" t="s">
        <v>90</v>
      </c>
      <c r="B47" s="19" t="s">
        <v>135</v>
      </c>
      <c r="C47" s="20" t="s">
        <v>136</v>
      </c>
      <c r="D47" s="20">
        <v>2022</v>
      </c>
      <c r="E47" s="21" t="s">
        <v>32</v>
      </c>
      <c r="F47" s="22">
        <v>0</v>
      </c>
      <c r="G47" s="23">
        <v>215520</v>
      </c>
      <c r="H47" s="23">
        <v>72502</v>
      </c>
      <c r="I47" s="23">
        <v>0</v>
      </c>
      <c r="J47" s="23">
        <v>225</v>
      </c>
      <c r="K47" s="24">
        <v>17239</v>
      </c>
      <c r="L47" s="25" t="s">
        <v>143</v>
      </c>
      <c r="M47" s="26">
        <v>0</v>
      </c>
      <c r="N47" s="26">
        <v>20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7">
        <f t="shared" si="0"/>
        <v>20</v>
      </c>
      <c r="V47" s="28">
        <f t="shared" si="1"/>
        <v>305486</v>
      </c>
    </row>
    <row r="48" spans="1:22" x14ac:dyDescent="0.3">
      <c r="A48" s="19" t="s">
        <v>29</v>
      </c>
      <c r="B48" s="19" t="s">
        <v>137</v>
      </c>
      <c r="C48" s="20" t="s">
        <v>138</v>
      </c>
      <c r="D48" s="20">
        <v>2022</v>
      </c>
      <c r="E48" s="21" t="s">
        <v>32</v>
      </c>
      <c r="F48" s="22">
        <v>0</v>
      </c>
      <c r="G48" s="23">
        <v>980472</v>
      </c>
      <c r="H48" s="23">
        <v>107127</v>
      </c>
      <c r="I48" s="23">
        <v>0</v>
      </c>
      <c r="J48" s="23">
        <v>0</v>
      </c>
      <c r="K48" s="24">
        <v>90784</v>
      </c>
      <c r="L48" s="25" t="s">
        <v>143</v>
      </c>
      <c r="M48" s="26">
        <v>0</v>
      </c>
      <c r="N48" s="26">
        <v>10</v>
      </c>
      <c r="O48" s="26">
        <v>69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7">
        <f t="shared" si="0"/>
        <v>79</v>
      </c>
      <c r="V48" s="28">
        <f t="shared" si="1"/>
        <v>1178383</v>
      </c>
    </row>
    <row r="49" spans="1:22" x14ac:dyDescent="0.3">
      <c r="A49" s="19" t="s">
        <v>54</v>
      </c>
      <c r="B49" s="19" t="s">
        <v>139</v>
      </c>
      <c r="C49" s="20" t="s">
        <v>140</v>
      </c>
      <c r="D49" s="20">
        <v>2022</v>
      </c>
      <c r="E49" s="21" t="s">
        <v>32</v>
      </c>
      <c r="F49" s="22">
        <v>0</v>
      </c>
      <c r="G49" s="23">
        <v>269400</v>
      </c>
      <c r="H49" s="23">
        <v>59585</v>
      </c>
      <c r="I49" s="23">
        <v>0</v>
      </c>
      <c r="J49" s="23">
        <v>0</v>
      </c>
      <c r="K49" s="24">
        <v>11546</v>
      </c>
      <c r="L49" s="25" t="s">
        <v>143</v>
      </c>
      <c r="M49" s="26">
        <v>0</v>
      </c>
      <c r="N49" s="26">
        <v>25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7">
        <f t="shared" si="0"/>
        <v>25</v>
      </c>
      <c r="V49" s="28">
        <f t="shared" si="1"/>
        <v>340531</v>
      </c>
    </row>
    <row r="50" spans="1:22" x14ac:dyDescent="0.3">
      <c r="A50" s="19"/>
      <c r="B50" s="19"/>
      <c r="C50" s="20"/>
      <c r="D50" s="20"/>
      <c r="E50" s="21"/>
      <c r="F50" s="22"/>
      <c r="G50" s="23"/>
      <c r="H50" s="23"/>
      <c r="I50" s="23"/>
      <c r="J50" s="23"/>
      <c r="K50" s="24"/>
      <c r="L50" s="25"/>
      <c r="M50" s="26"/>
      <c r="N50" s="26"/>
      <c r="O50" s="26"/>
      <c r="P50" s="26"/>
      <c r="Q50" s="26"/>
      <c r="R50" s="26"/>
      <c r="S50" s="26"/>
      <c r="T50" s="26"/>
      <c r="U50" s="27">
        <f t="shared" si="0"/>
        <v>0</v>
      </c>
      <c r="V50" s="28">
        <f t="shared" si="1"/>
        <v>0</v>
      </c>
    </row>
    <row r="51" spans="1:22" x14ac:dyDescent="0.3">
      <c r="A51" s="19"/>
      <c r="B51" s="19"/>
      <c r="C51" s="20"/>
      <c r="D51" s="20"/>
      <c r="E51" s="21"/>
      <c r="F51" s="22"/>
      <c r="G51" s="23"/>
      <c r="H51" s="23"/>
      <c r="I51" s="23"/>
      <c r="J51" s="23"/>
      <c r="K51" s="24"/>
      <c r="L51" s="25"/>
      <c r="M51" s="26"/>
      <c r="N51" s="26"/>
      <c r="O51" s="26"/>
      <c r="P51" s="26"/>
      <c r="Q51" s="26"/>
      <c r="R51" s="26"/>
      <c r="S51" s="26"/>
      <c r="T51" s="26"/>
      <c r="U51" s="27">
        <f t="shared" si="0"/>
        <v>0</v>
      </c>
      <c r="V51" s="28">
        <f t="shared" si="1"/>
        <v>0</v>
      </c>
    </row>
    <row r="52" spans="1:22" x14ac:dyDescent="0.3">
      <c r="A52" s="19"/>
      <c r="B52" s="19"/>
      <c r="C52" s="20"/>
      <c r="D52" s="20"/>
      <c r="E52" s="21"/>
      <c r="F52" s="22"/>
      <c r="G52" s="23"/>
      <c r="H52" s="23"/>
      <c r="I52" s="23"/>
      <c r="J52" s="23"/>
      <c r="K52" s="24"/>
      <c r="L52" s="25"/>
      <c r="M52" s="26"/>
      <c r="N52" s="26"/>
      <c r="O52" s="26"/>
      <c r="P52" s="26"/>
      <c r="Q52" s="26"/>
      <c r="R52" s="26"/>
      <c r="S52" s="26"/>
      <c r="T52" s="26"/>
      <c r="U52" s="27">
        <f t="shared" si="0"/>
        <v>0</v>
      </c>
      <c r="V52" s="28">
        <f t="shared" si="1"/>
        <v>0</v>
      </c>
    </row>
    <row r="53" spans="1:22" x14ac:dyDescent="0.3">
      <c r="A53" s="19"/>
      <c r="B53" s="19"/>
      <c r="C53" s="20"/>
      <c r="D53" s="20"/>
      <c r="E53" s="21"/>
      <c r="F53" s="22"/>
      <c r="G53" s="23"/>
      <c r="H53" s="23"/>
      <c r="I53" s="23"/>
      <c r="J53" s="23"/>
      <c r="K53" s="24"/>
      <c r="L53" s="25"/>
      <c r="M53" s="26"/>
      <c r="N53" s="26"/>
      <c r="O53" s="26"/>
      <c r="P53" s="26"/>
      <c r="Q53" s="26"/>
      <c r="R53" s="26"/>
      <c r="S53" s="26"/>
      <c r="T53" s="26"/>
      <c r="U53" s="27">
        <f t="shared" si="0"/>
        <v>0</v>
      </c>
      <c r="V53" s="28">
        <f t="shared" si="1"/>
        <v>0</v>
      </c>
    </row>
    <row r="54" spans="1:22" x14ac:dyDescent="0.3">
      <c r="A54" s="19"/>
      <c r="B54" s="19"/>
      <c r="C54" s="20"/>
      <c r="D54" s="20"/>
      <c r="E54" s="21"/>
      <c r="F54" s="22"/>
      <c r="G54" s="23"/>
      <c r="H54" s="23"/>
      <c r="I54" s="23"/>
      <c r="J54" s="23"/>
      <c r="K54" s="24"/>
      <c r="L54" s="25"/>
      <c r="M54" s="26"/>
      <c r="N54" s="26"/>
      <c r="O54" s="26"/>
      <c r="P54" s="26"/>
      <c r="Q54" s="26"/>
      <c r="R54" s="26"/>
      <c r="S54" s="26"/>
      <c r="T54" s="26"/>
      <c r="U54" s="27">
        <f t="shared" si="0"/>
        <v>0</v>
      </c>
      <c r="V54" s="28">
        <f t="shared" si="1"/>
        <v>0</v>
      </c>
    </row>
    <row r="55" spans="1:22" x14ac:dyDescent="0.3">
      <c r="A55" s="19"/>
      <c r="B55" s="19"/>
      <c r="C55" s="20"/>
      <c r="D55" s="20"/>
      <c r="E55" s="21"/>
      <c r="F55" s="22"/>
      <c r="G55" s="23"/>
      <c r="H55" s="23"/>
      <c r="I55" s="23"/>
      <c r="J55" s="23"/>
      <c r="K55" s="24"/>
      <c r="L55" s="25"/>
      <c r="M55" s="26"/>
      <c r="N55" s="26"/>
      <c r="O55" s="26"/>
      <c r="P55" s="26"/>
      <c r="Q55" s="26"/>
      <c r="R55" s="26"/>
      <c r="S55" s="26"/>
      <c r="T55" s="26"/>
      <c r="U55" s="27">
        <f t="shared" si="0"/>
        <v>0</v>
      </c>
      <c r="V55" s="28">
        <f t="shared" si="1"/>
        <v>0</v>
      </c>
    </row>
    <row r="56" spans="1:22" x14ac:dyDescent="0.3">
      <c r="A56" s="19"/>
      <c r="B56" s="19"/>
      <c r="C56" s="20"/>
      <c r="D56" s="20"/>
      <c r="E56" s="21"/>
      <c r="F56" s="22"/>
      <c r="G56" s="23"/>
      <c r="H56" s="23"/>
      <c r="I56" s="23"/>
      <c r="J56" s="23"/>
      <c r="K56" s="24"/>
      <c r="L56" s="25"/>
      <c r="M56" s="26"/>
      <c r="N56" s="26"/>
      <c r="O56" s="26"/>
      <c r="P56" s="26"/>
      <c r="Q56" s="26"/>
      <c r="R56" s="26"/>
      <c r="S56" s="26"/>
      <c r="T56" s="26"/>
      <c r="U56" s="27">
        <f t="shared" si="0"/>
        <v>0</v>
      </c>
      <c r="V56" s="28">
        <f t="shared" si="1"/>
        <v>0</v>
      </c>
    </row>
    <row r="57" spans="1:22" x14ac:dyDescent="0.3">
      <c r="A57" s="19"/>
      <c r="B57" s="19"/>
      <c r="C57" s="20"/>
      <c r="D57" s="20"/>
      <c r="E57" s="21"/>
      <c r="F57" s="22"/>
      <c r="G57" s="23"/>
      <c r="H57" s="23"/>
      <c r="I57" s="23"/>
      <c r="J57" s="23"/>
      <c r="K57" s="24"/>
      <c r="L57" s="25"/>
      <c r="M57" s="26"/>
      <c r="N57" s="26"/>
      <c r="O57" s="26"/>
      <c r="P57" s="26"/>
      <c r="Q57" s="26"/>
      <c r="R57" s="26"/>
      <c r="S57" s="26"/>
      <c r="T57" s="26"/>
      <c r="U57" s="27">
        <f t="shared" si="0"/>
        <v>0</v>
      </c>
      <c r="V57" s="28">
        <f t="shared" si="1"/>
        <v>0</v>
      </c>
    </row>
    <row r="58" spans="1:22" x14ac:dyDescent="0.3">
      <c r="A58" s="19"/>
      <c r="B58" s="19"/>
      <c r="C58" s="20"/>
      <c r="D58" s="20"/>
      <c r="E58" s="21"/>
      <c r="F58" s="22"/>
      <c r="G58" s="23"/>
      <c r="H58" s="23"/>
      <c r="I58" s="23"/>
      <c r="J58" s="23"/>
      <c r="K58" s="24"/>
      <c r="L58" s="25"/>
      <c r="M58" s="26"/>
      <c r="N58" s="26"/>
      <c r="O58" s="26"/>
      <c r="P58" s="26"/>
      <c r="Q58" s="26"/>
      <c r="R58" s="26"/>
      <c r="S58" s="26"/>
      <c r="T58" s="26"/>
      <c r="U58" s="27">
        <f t="shared" si="0"/>
        <v>0</v>
      </c>
      <c r="V58" s="28">
        <f t="shared" si="1"/>
        <v>0</v>
      </c>
    </row>
    <row r="59" spans="1:22" x14ac:dyDescent="0.3">
      <c r="A59" s="19"/>
      <c r="B59" s="19"/>
      <c r="C59" s="20"/>
      <c r="D59" s="20"/>
      <c r="E59" s="21"/>
      <c r="F59" s="22"/>
      <c r="G59" s="23"/>
      <c r="H59" s="23"/>
      <c r="I59" s="23"/>
      <c r="J59" s="23"/>
      <c r="K59" s="24"/>
      <c r="L59" s="25"/>
      <c r="M59" s="26"/>
      <c r="N59" s="26"/>
      <c r="O59" s="26"/>
      <c r="P59" s="26"/>
      <c r="Q59" s="26"/>
      <c r="R59" s="26"/>
      <c r="S59" s="26"/>
      <c r="T59" s="26"/>
      <c r="U59" s="27">
        <f t="shared" si="0"/>
        <v>0</v>
      </c>
      <c r="V59" s="28">
        <f t="shared" si="1"/>
        <v>0</v>
      </c>
    </row>
  </sheetData>
  <autoFilter ref="A8:V8" xr:uid="{63946E0F-29D0-4BAF-BE51-0775A643E909}"/>
  <conditionalFormatting sqref="V9:V59">
    <cfRule type="cellIs" dxfId="4" priority="4" operator="lessThan">
      <formula>0</formula>
    </cfRule>
  </conditionalFormatting>
  <conditionalFormatting sqref="V9:V59">
    <cfRule type="expression" dxfId="3" priority="2">
      <formula>#REF!&lt;0</formula>
    </cfRule>
  </conditionalFormatting>
  <conditionalFormatting sqref="D9:D59">
    <cfRule type="expression" dxfId="2" priority="1">
      <formula>OR($D9&gt;2022,AND($D9&lt;2022,$D9&lt;&gt;""))</formula>
    </cfRule>
  </conditionalFormatting>
  <conditionalFormatting sqref="C9:C59">
    <cfRule type="expression" dxfId="1" priority="5">
      <formula>(#REF!&gt;1)</formula>
    </cfRule>
  </conditionalFormatting>
  <dataValidations count="3">
    <dataValidation allowBlank="1" showErrorMessage="1" sqref="A8:V8" xr:uid="{16D65878-A56E-4705-AFE8-50B3155CD365}"/>
    <dataValidation type="list" allowBlank="1" showInputMessage="1" showErrorMessage="1" sqref="L9:L59" xr:uid="{4631B941-F3D7-404B-98EF-9EB527604E37}">
      <formula1>"N/A, FMR, Actual Rent"</formula1>
    </dataValidation>
    <dataValidation type="list" allowBlank="1" showInputMessage="1" showErrorMessage="1" sqref="E9:E59" xr:uid="{B430EA6A-326E-4F21-9B31-9B8DA66B5E8B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E48CE-84C6-456A-9CF4-647269C6D732}">
  <sheetPr codeName="Sheet1"/>
  <dimension ref="G2:G43"/>
  <sheetViews>
    <sheetView topLeftCell="A24" workbookViewId="0">
      <selection activeCell="C32" sqref="C32"/>
    </sheetView>
  </sheetViews>
  <sheetFormatPr defaultRowHeight="14.4" x14ac:dyDescent="0.3"/>
  <sheetData>
    <row r="2" spans="7:7" x14ac:dyDescent="0.3">
      <c r="G2" s="20"/>
    </row>
    <row r="3" spans="7:7" x14ac:dyDescent="0.3">
      <c r="G3" s="20"/>
    </row>
    <row r="4" spans="7:7" x14ac:dyDescent="0.3">
      <c r="G4" s="20"/>
    </row>
    <row r="5" spans="7:7" x14ac:dyDescent="0.3">
      <c r="G5" s="20"/>
    </row>
    <row r="6" spans="7:7" x14ac:dyDescent="0.3">
      <c r="G6" s="20"/>
    </row>
    <row r="7" spans="7:7" x14ac:dyDescent="0.3">
      <c r="G7" s="20"/>
    </row>
    <row r="8" spans="7:7" x14ac:dyDescent="0.3">
      <c r="G8" s="20"/>
    </row>
    <row r="9" spans="7:7" x14ac:dyDescent="0.3">
      <c r="G9" s="20"/>
    </row>
    <row r="10" spans="7:7" x14ac:dyDescent="0.3">
      <c r="G10" s="20"/>
    </row>
    <row r="11" spans="7:7" x14ac:dyDescent="0.3">
      <c r="G11" s="20"/>
    </row>
    <row r="12" spans="7:7" x14ac:dyDescent="0.3">
      <c r="G12" s="20"/>
    </row>
    <row r="13" spans="7:7" x14ac:dyDescent="0.3">
      <c r="G13" s="20"/>
    </row>
    <row r="14" spans="7:7" x14ac:dyDescent="0.3">
      <c r="G14" s="20"/>
    </row>
    <row r="15" spans="7:7" x14ac:dyDescent="0.3">
      <c r="G15" s="20"/>
    </row>
    <row r="16" spans="7:7" x14ac:dyDescent="0.3">
      <c r="G16" s="20"/>
    </row>
    <row r="17" spans="7:7" x14ac:dyDescent="0.3">
      <c r="G17" s="20"/>
    </row>
    <row r="18" spans="7:7" x14ac:dyDescent="0.3">
      <c r="G18" s="20"/>
    </row>
    <row r="19" spans="7:7" x14ac:dyDescent="0.3">
      <c r="G19" s="20"/>
    </row>
    <row r="20" spans="7:7" x14ac:dyDescent="0.3">
      <c r="G20" s="20"/>
    </row>
    <row r="21" spans="7:7" x14ac:dyDescent="0.3">
      <c r="G21" s="20"/>
    </row>
    <row r="22" spans="7:7" x14ac:dyDescent="0.3">
      <c r="G22" s="20"/>
    </row>
    <row r="23" spans="7:7" x14ac:dyDescent="0.3">
      <c r="G23" s="20"/>
    </row>
    <row r="24" spans="7:7" x14ac:dyDescent="0.3">
      <c r="G24" s="20"/>
    </row>
    <row r="25" spans="7:7" x14ac:dyDescent="0.3">
      <c r="G25" s="20"/>
    </row>
    <row r="26" spans="7:7" x14ac:dyDescent="0.3">
      <c r="G26" s="20"/>
    </row>
    <row r="27" spans="7:7" x14ac:dyDescent="0.3">
      <c r="G27" s="20"/>
    </row>
    <row r="28" spans="7:7" x14ac:dyDescent="0.3">
      <c r="G28" s="20"/>
    </row>
    <row r="29" spans="7:7" x14ac:dyDescent="0.3">
      <c r="G29" s="20"/>
    </row>
    <row r="30" spans="7:7" x14ac:dyDescent="0.3">
      <c r="G30" s="20"/>
    </row>
    <row r="31" spans="7:7" x14ac:dyDescent="0.3">
      <c r="G31" s="20"/>
    </row>
    <row r="32" spans="7:7" x14ac:dyDescent="0.3">
      <c r="G32" s="20"/>
    </row>
    <row r="33" spans="7:7" x14ac:dyDescent="0.3">
      <c r="G33" s="20"/>
    </row>
    <row r="34" spans="7:7" x14ac:dyDescent="0.3">
      <c r="G34" s="20"/>
    </row>
    <row r="35" spans="7:7" x14ac:dyDescent="0.3">
      <c r="G35" s="20"/>
    </row>
    <row r="36" spans="7:7" x14ac:dyDescent="0.3">
      <c r="G36" s="20"/>
    </row>
    <row r="37" spans="7:7" x14ac:dyDescent="0.3">
      <c r="G37" s="20"/>
    </row>
    <row r="38" spans="7:7" x14ac:dyDescent="0.3">
      <c r="G38" s="20"/>
    </row>
    <row r="39" spans="7:7" x14ac:dyDescent="0.3">
      <c r="G39" s="20"/>
    </row>
    <row r="40" spans="7:7" x14ac:dyDescent="0.3">
      <c r="G40" s="20"/>
    </row>
    <row r="41" spans="7:7" x14ac:dyDescent="0.3">
      <c r="G41" s="20"/>
    </row>
    <row r="42" spans="7:7" x14ac:dyDescent="0.3">
      <c r="G42" s="20"/>
    </row>
    <row r="43" spans="7:7" x14ac:dyDescent="0.3">
      <c r="G43" s="20"/>
    </row>
  </sheetData>
  <sortState xmlns:xlrd2="http://schemas.microsoft.com/office/spreadsheetml/2017/richdata2" ref="A2:B44">
    <sortCondition ref="A2:A44"/>
  </sortState>
  <conditionalFormatting sqref="G2:G43">
    <cfRule type="expression" dxfId="0" priority="1">
      <formula>(DA2&gt;1)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FY 2021 GIW</vt:lpstr>
      <vt:lpstr>Sheet1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2021-03-06T21:42:19Z</dcterms:created>
  <dcterms:modified xsi:type="dcterms:W3CDTF">2021-05-20T14:00:51Z</dcterms:modified>
</cp:coreProperties>
</file>