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EA4B503A-31A0-4E6A-A177-FCD69E06F651}" xr6:coauthVersionLast="46" xr6:coauthVersionMax="46" xr10:uidLastSave="{00000000-0000-0000-0000-000000000000}"/>
  <bookViews>
    <workbookView xWindow="-108" yWindow="-108" windowWidth="27288" windowHeight="17664" xr2:uid="{E546CCBE-507A-41AB-905C-6F9E55FA87B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<sst xmlns="http://schemas.openxmlformats.org/spreadsheetml/2006/main" count="79" uniqueCount="57">
  <si>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</si>
  <si>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</si>
  <si>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</si>
  <si>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</si>
  <si>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</si>
  <si>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</si>
  <si>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</si>
  <si>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</si>
  <si>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</si>
  <si>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</si>
  <si>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</si>
  <si>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</si>
  <si>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</si>
  <si>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</si>
  <si>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</si>
  <si>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</si>
  <si>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</si>
  <si>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</si>
  <si>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</si>
  <si>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</si>
  <si>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</si>
  <si>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</si>
  <si>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</si>
  <si>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</si>
  <si>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</si>
  <si>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</si>
  <si>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</si>
  <si>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</si>
  <si>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MI-507</t>
  </si>
  <si>
    <t>Kalamazoo Community Mental Health &amp; Substance Abuse Services</t>
  </si>
  <si>
    <t>Grand Slam Renewal Application FY2019</t>
  </si>
  <si>
    <t>MI0178L5F072011</t>
  </si>
  <si>
    <t>PH</t>
  </si>
  <si>
    <t>Detroit</t>
  </si>
  <si>
    <t>Portage, Kalamazoo City &amp; County CoC</t>
  </si>
  <si>
    <t>United Way of the Battle Creek and Kalamazoo Region</t>
  </si>
  <si>
    <t>Full Count Renewal Application FY2019</t>
  </si>
  <si>
    <t>MI0182L5F072013</t>
  </si>
  <si>
    <t>Home Base I Renewal Application FY2019</t>
  </si>
  <si>
    <t>MI0183L5F072013</t>
  </si>
  <si>
    <t>Home Base II Renewal Application FY2019</t>
  </si>
  <si>
    <t>MI0184L5F072013</t>
  </si>
  <si>
    <t>Housing Resources, Inc. of Kalamazoo County</t>
  </si>
  <si>
    <t>Homeward A - Individual</t>
  </si>
  <si>
    <t>MI0186L5F072013</t>
  </si>
  <si>
    <t>Second Base Renewal Application FY2019</t>
  </si>
  <si>
    <t>MI0296L5F072012</t>
  </si>
  <si>
    <t>Homeward II</t>
  </si>
  <si>
    <t>MI0316L5F072009</t>
  </si>
  <si>
    <t>Home Run Renewal Application FY2019</t>
  </si>
  <si>
    <t>MI0332L5F072011</t>
  </si>
  <si>
    <t>Third Base Renewal Application FY2019</t>
  </si>
  <si>
    <t>MI0346L5F072009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</si>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</sst>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8334-B44B-41F9-85D8-7CF029D796A6}">
  <sheetPr codeName="Sheet179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53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54</v>
      </c>
      <c r="B5" s="34">
        <f ca="1">SUM(OFFSET(V8,1,0,500,1))</f>
        <v>1664094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64044</v>
      </c>
      <c r="H9" s="23">
        <v>7470</v>
      </c>
      <c r="I9" s="23">
        <v>0</v>
      </c>
      <c r="J9" s="23">
        <v>0</v>
      </c>
      <c r="K9" s="24">
        <v>3948</v>
      </c>
      <c r="L9" s="25" t="s">
        <v>55</v>
      </c>
      <c r="M9" s="26">
        <v>0</v>
      </c>
      <c r="N9" s="26">
        <v>0</v>
      </c>
      <c r="O9" s="26">
        <v>9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7" si="0">SUM(M9:T9)</f>
        <v>9</v>
      </c>
      <c r="V9" s="28">
        <f t="shared" ref="V9:V27" si="1">SUM(F9:K9)</f>
        <v>75462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48456</v>
      </c>
      <c r="H10" s="23">
        <v>0</v>
      </c>
      <c r="I10" s="23">
        <v>0</v>
      </c>
      <c r="J10" s="23">
        <v>0</v>
      </c>
      <c r="K10" s="24">
        <v>2585</v>
      </c>
      <c r="L10" s="25" t="s">
        <v>55</v>
      </c>
      <c r="M10" s="26">
        <v>0</v>
      </c>
      <c r="N10" s="26">
        <v>0</v>
      </c>
      <c r="O10" s="26">
        <v>6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6</v>
      </c>
      <c r="V10" s="28">
        <f t="shared" si="1"/>
        <v>51041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0</v>
      </c>
      <c r="G11" s="23">
        <v>374880</v>
      </c>
      <c r="H11" s="23">
        <v>0</v>
      </c>
      <c r="I11" s="23">
        <v>0</v>
      </c>
      <c r="J11" s="23">
        <v>0</v>
      </c>
      <c r="K11" s="24">
        <v>19912</v>
      </c>
      <c r="L11" s="25" t="s">
        <v>55</v>
      </c>
      <c r="M11" s="26">
        <v>0</v>
      </c>
      <c r="N11" s="26">
        <v>0</v>
      </c>
      <c r="O11" s="26">
        <v>71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71</v>
      </c>
      <c r="V11" s="28">
        <f t="shared" si="1"/>
        <v>394792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0</v>
      </c>
      <c r="G12" s="23">
        <v>275148</v>
      </c>
      <c r="H12" s="23">
        <v>41844</v>
      </c>
      <c r="I12" s="23">
        <v>0</v>
      </c>
      <c r="J12" s="23">
        <v>0</v>
      </c>
      <c r="K12" s="24">
        <v>16837</v>
      </c>
      <c r="L12" s="25" t="s">
        <v>55</v>
      </c>
      <c r="M12" s="26">
        <v>0</v>
      </c>
      <c r="N12" s="26">
        <v>0</v>
      </c>
      <c r="O12" s="26">
        <v>31</v>
      </c>
      <c r="P12" s="26">
        <v>5</v>
      </c>
      <c r="Q12" s="26">
        <v>2</v>
      </c>
      <c r="R12" s="26">
        <v>0</v>
      </c>
      <c r="S12" s="26">
        <v>0</v>
      </c>
      <c r="T12" s="26">
        <v>0</v>
      </c>
      <c r="U12" s="27">
        <f t="shared" si="0"/>
        <v>38</v>
      </c>
      <c r="V12" s="28">
        <f t="shared" si="1"/>
        <v>333829</v>
      </c>
    </row>
    <row r="13" spans="1:22" x14ac:dyDescent="0.3">
      <c r="A13" s="19" t="s">
        <v>42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386302</v>
      </c>
      <c r="G13" s="23">
        <v>0</v>
      </c>
      <c r="H13" s="23">
        <v>65801</v>
      </c>
      <c r="I13" s="23">
        <v>53682</v>
      </c>
      <c r="J13" s="23">
        <v>11155</v>
      </c>
      <c r="K13" s="24">
        <v>20822</v>
      </c>
      <c r="L13" s="25" t="s">
        <v>56</v>
      </c>
      <c r="M13" s="26">
        <v>0</v>
      </c>
      <c r="N13" s="26">
        <v>0</v>
      </c>
      <c r="O13" s="26">
        <v>2</v>
      </c>
      <c r="P13" s="26">
        <v>40</v>
      </c>
      <c r="Q13" s="26">
        <v>6</v>
      </c>
      <c r="R13" s="26">
        <v>1</v>
      </c>
      <c r="S13" s="26">
        <v>1</v>
      </c>
      <c r="T13" s="26">
        <v>0</v>
      </c>
      <c r="U13" s="27">
        <f t="shared" si="0"/>
        <v>50</v>
      </c>
      <c r="V13" s="28">
        <f t="shared" si="1"/>
        <v>537762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0</v>
      </c>
      <c r="G14" s="23">
        <v>63840</v>
      </c>
      <c r="H14" s="23">
        <v>6397</v>
      </c>
      <c r="I14" s="23">
        <v>0</v>
      </c>
      <c r="J14" s="23">
        <v>300</v>
      </c>
      <c r="K14" s="24">
        <v>4821</v>
      </c>
      <c r="L14" s="25" t="s">
        <v>55</v>
      </c>
      <c r="M14" s="26">
        <v>0</v>
      </c>
      <c r="N14" s="26">
        <v>0</v>
      </c>
      <c r="O14" s="26">
        <v>10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10</v>
      </c>
      <c r="V14" s="28">
        <f t="shared" si="1"/>
        <v>75358</v>
      </c>
    </row>
    <row r="15" spans="1:22" x14ac:dyDescent="0.3">
      <c r="A15" s="19" t="s">
        <v>42</v>
      </c>
      <c r="B15" s="19" t="s">
        <v>47</v>
      </c>
      <c r="C15" s="20" t="s">
        <v>48</v>
      </c>
      <c r="D15" s="20">
        <v>2022</v>
      </c>
      <c r="E15" s="21" t="s">
        <v>32</v>
      </c>
      <c r="F15" s="22">
        <v>50278</v>
      </c>
      <c r="G15" s="23">
        <v>0</v>
      </c>
      <c r="H15" s="23">
        <v>11050</v>
      </c>
      <c r="I15" s="23">
        <v>6912</v>
      </c>
      <c r="J15" s="23">
        <v>0</v>
      </c>
      <c r="K15" s="24">
        <v>3872</v>
      </c>
      <c r="L15" s="25" t="s">
        <v>56</v>
      </c>
      <c r="M15" s="26">
        <v>0</v>
      </c>
      <c r="N15" s="26">
        <v>0</v>
      </c>
      <c r="O15" s="26">
        <v>0</v>
      </c>
      <c r="P15" s="26">
        <v>4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5</v>
      </c>
      <c r="V15" s="28">
        <f t="shared" si="1"/>
        <v>72112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32</v>
      </c>
      <c r="F16" s="22">
        <v>0</v>
      </c>
      <c r="G16" s="23">
        <v>36540</v>
      </c>
      <c r="H16" s="23">
        <v>8949</v>
      </c>
      <c r="I16" s="23">
        <v>0</v>
      </c>
      <c r="J16" s="23">
        <v>0</v>
      </c>
      <c r="K16" s="24">
        <v>2650</v>
      </c>
      <c r="L16" s="25" t="s">
        <v>55</v>
      </c>
      <c r="M16" s="26">
        <v>0</v>
      </c>
      <c r="N16" s="26">
        <v>0</v>
      </c>
      <c r="O16" s="26">
        <v>5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5</v>
      </c>
      <c r="V16" s="28">
        <f t="shared" si="1"/>
        <v>48139</v>
      </c>
    </row>
    <row r="17" spans="1:22" x14ac:dyDescent="0.3">
      <c r="A17" s="19" t="s">
        <v>29</v>
      </c>
      <c r="B17" s="19" t="s">
        <v>51</v>
      </c>
      <c r="C17" s="20" t="s">
        <v>52</v>
      </c>
      <c r="D17" s="20">
        <v>2022</v>
      </c>
      <c r="E17" s="21" t="s">
        <v>32</v>
      </c>
      <c r="F17" s="22">
        <v>0</v>
      </c>
      <c r="G17" s="23">
        <v>64044</v>
      </c>
      <c r="H17" s="23">
        <v>7598</v>
      </c>
      <c r="I17" s="23">
        <v>0</v>
      </c>
      <c r="J17" s="23">
        <v>0</v>
      </c>
      <c r="K17" s="24">
        <v>3957</v>
      </c>
      <c r="L17" s="25" t="s">
        <v>55</v>
      </c>
      <c r="M17" s="26">
        <v>0</v>
      </c>
      <c r="N17" s="26">
        <v>0</v>
      </c>
      <c r="O17" s="26">
        <v>9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9</v>
      </c>
      <c r="V17" s="28">
        <f t="shared" si="1"/>
        <v>75599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623B33BC-B1B0-4570-9D45-95EF1C3D5E38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55702CDB-2D8D-4826-8C34-EA1C9326950E}">
      <formula1>"N/A, FMR, Actual Rent"</formula1>
    </dataValidation>
    <dataValidation type="list" allowBlank="1" showInputMessage="1" showErrorMessage="1" sqref="E9:E27" xr:uid="{50FA1B6E-7C82-4EEF-B5CC-3CA7F887AA08}">
      <formula1>"PH, TH, Joint TH &amp; PH-RRH, HMIS, SSO, TRA, PRA, SRA, S+C/SRO"</formula1>
    </dataValidation>
    <dataValidation allowBlank="1" showErrorMessage="1" sqref="A8:V8" xr:uid="{1B43B401-ABF5-4E5C-8823-33E16014E99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2021-03-06T21:42:26Z</dcterms:created>
  <dcterms:modified xsi:type="dcterms:W3CDTF">2021-05-20T14:00:48Z</dcterms:modified>
</cp:coreProperties>
</file>