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6F798D2E-65CC-4871-BB78-C2EBC2FBB811}" xr6:coauthVersionLast="46" xr6:coauthVersionMax="46" xr10:uidLastSave="{00000000-0000-0000-0000-000000000000}"/>
  <bookViews>
    <workbookView xWindow="-108" yWindow="-108" windowWidth="27288" windowHeight="17664" xr2:uid="{BD7CAFD7-3644-48CB-867B-6D3EA108EC3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<sst xmlns="http://schemas.openxmlformats.org/spreadsheetml/2006/main" count="129" uniqueCount="85">
  <si>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</si>
  <si>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</si>
  <si>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</si>
  <si>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</si>
  <si>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</si>
  <si>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</si>
  <si>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</si>
  <si>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</si>
  <si>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</si>
  <si>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</si>
  <si>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</si>
  <si>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</si>
  <si>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</si>
  <si>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</si>
  <si>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</si>
  <si>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</si>
  <si>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</si>
  <si>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</si>
  <si>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</si>
  <si>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</si>
  <si>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</si>
  <si>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</si>
  <si>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</si>
  <si>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</si>
  <si>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</si>
  <si>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</si>
  <si>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</si>
  <si>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</si>
  <si>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MI-506</t>
  </si>
  <si>
    <t>Heartside Nonprofit Housing Corporation</t>
  </si>
  <si>
    <t>Ferguson Apartments</t>
  </si>
  <si>
    <t>MI0160L5F062013</t>
  </si>
  <si>
    <t>PH</t>
  </si>
  <si>
    <t/>
  </si>
  <si>
    <t>Detroit</t>
  </si>
  <si>
    <t>Grand Rapids, Wyoming/Kent County CoC</t>
  </si>
  <si>
    <t>Heart of West Michigan United Way</t>
  </si>
  <si>
    <t>The Salvation Army</t>
  </si>
  <si>
    <t>Housing Assessment Program</t>
  </si>
  <si>
    <t>MI0165L5F062013</t>
  </si>
  <si>
    <t>SSO</t>
  </si>
  <si>
    <t>Grand Rapids Housing Commission</t>
  </si>
  <si>
    <t>Hope Community</t>
  </si>
  <si>
    <t>MI0166L5F062013</t>
  </si>
  <si>
    <t>YWCA West Central Michigan</t>
  </si>
  <si>
    <t>Project HEAL 2019</t>
  </si>
  <si>
    <t>MI0171L5F062013</t>
  </si>
  <si>
    <t>TH</t>
  </si>
  <si>
    <t>County of Kent</t>
  </si>
  <si>
    <t>Shelter Plus Care TRA_CR 2019</t>
  </si>
  <si>
    <t>MI0173L5F062013</t>
  </si>
  <si>
    <t>Shelter Plus Care SRA_CR 2019</t>
  </si>
  <si>
    <t>MI0174L5F062013</t>
  </si>
  <si>
    <t>Verne Barry Place</t>
  </si>
  <si>
    <t>MI0293L5F062012</t>
  </si>
  <si>
    <t>Community Rebuilders</t>
  </si>
  <si>
    <t>LOFT Combined</t>
  </si>
  <si>
    <t>MI0315L5F062010</t>
  </si>
  <si>
    <t>HEROES</t>
  </si>
  <si>
    <t>MI0345L5F062009</t>
  </si>
  <si>
    <t>Commerce Apartments</t>
  </si>
  <si>
    <t>MI0374L5F062007</t>
  </si>
  <si>
    <t>MI0398L5F062008</t>
  </si>
  <si>
    <t>Housing Solutions</t>
  </si>
  <si>
    <t>MI0412L5F062007</t>
  </si>
  <si>
    <t>Inner City Christian Federation</t>
  </si>
  <si>
    <t>ICCF PSH 2019</t>
  </si>
  <si>
    <t>MI0413L5F062007</t>
  </si>
  <si>
    <t>Keys First</t>
  </si>
  <si>
    <t>MI0415L5F062007</t>
  </si>
  <si>
    <t>Coordinated Entry</t>
  </si>
  <si>
    <t>MI0529L5F062004</t>
  </si>
  <si>
    <t>Central Territory of the Salvation Army</t>
  </si>
  <si>
    <t>MI0577L5F062001</t>
  </si>
  <si>
    <t>First Step Housing</t>
  </si>
  <si>
    <t>MI0578L5F062003</t>
  </si>
  <si>
    <t>Joint TH &amp; PH-RRH</t>
  </si>
  <si>
    <t>Project HEAL TH-RRH 2019</t>
  </si>
  <si>
    <t>MI0616D5F062002</t>
  </si>
  <si>
    <t>PACT (Partners Achieving Change Together)</t>
  </si>
  <si>
    <t>MI0650D5F062001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</si>
  <si>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</si>
  <si>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</si>
  <si>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N/A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</si>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</sst>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8252-FE76-4F51-B11A-1287E59A332B}">
  <sheetPr codeName="Sheet178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82</v>
      </c>
      <c r="B5" s="34">
        <f ca="1">SUM(OFFSET(V8,1,0,500,1))</f>
        <v>7245269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60000</v>
      </c>
      <c r="I9" s="23">
        <v>0</v>
      </c>
      <c r="J9" s="23">
        <v>0</v>
      </c>
      <c r="K9" s="24">
        <v>3000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7" si="0">SUM(M9:T9)</f>
        <v>0</v>
      </c>
      <c r="V9" s="28">
        <f t="shared" ref="V9:V37" si="1">SUM(F9:K9)</f>
        <v>63000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192108</v>
      </c>
      <c r="I10" s="23">
        <v>0</v>
      </c>
      <c r="J10" s="23">
        <v>25500</v>
      </c>
      <c r="K10" s="24">
        <v>10880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228488</v>
      </c>
    </row>
    <row r="11" spans="1:22" x14ac:dyDescent="0.3">
      <c r="A11" s="19" t="s">
        <v>41</v>
      </c>
      <c r="B11" s="19" t="s">
        <v>42</v>
      </c>
      <c r="C11" s="20" t="s">
        <v>43</v>
      </c>
      <c r="D11" s="20">
        <v>2022</v>
      </c>
      <c r="E11" s="21" t="s">
        <v>32</v>
      </c>
      <c r="F11" s="22">
        <v>0</v>
      </c>
      <c r="G11" s="23">
        <v>0</v>
      </c>
      <c r="H11" s="23">
        <v>149663</v>
      </c>
      <c r="I11" s="23">
        <v>0</v>
      </c>
      <c r="J11" s="23">
        <v>0</v>
      </c>
      <c r="K11" s="24">
        <v>10000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159663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47</v>
      </c>
      <c r="F12" s="22">
        <v>177490</v>
      </c>
      <c r="G12" s="23">
        <v>0</v>
      </c>
      <c r="H12" s="23">
        <v>163000</v>
      </c>
      <c r="I12" s="23">
        <v>33000</v>
      </c>
      <c r="J12" s="23">
        <v>0</v>
      </c>
      <c r="K12" s="24">
        <v>25878</v>
      </c>
      <c r="L12" s="25" t="s">
        <v>83</v>
      </c>
      <c r="M12" s="26">
        <v>0</v>
      </c>
      <c r="N12" s="26">
        <v>0</v>
      </c>
      <c r="O12" s="26">
        <v>1</v>
      </c>
      <c r="P12" s="26">
        <v>15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19</v>
      </c>
      <c r="V12" s="28">
        <f t="shared" si="1"/>
        <v>399368</v>
      </c>
    </row>
    <row r="13" spans="1:22" x14ac:dyDescent="0.3">
      <c r="A13" s="19" t="s">
        <v>48</v>
      </c>
      <c r="B13" s="19" t="s">
        <v>49</v>
      </c>
      <c r="C13" s="20" t="s">
        <v>50</v>
      </c>
      <c r="D13" s="20">
        <v>2022</v>
      </c>
      <c r="E13" s="21" t="s">
        <v>32</v>
      </c>
      <c r="F13" s="22">
        <v>0</v>
      </c>
      <c r="G13" s="23">
        <v>1065888</v>
      </c>
      <c r="H13" s="23">
        <v>0</v>
      </c>
      <c r="I13" s="23">
        <v>0</v>
      </c>
      <c r="J13" s="23">
        <v>0</v>
      </c>
      <c r="K13" s="24">
        <v>55623</v>
      </c>
      <c r="L13" s="25" t="s">
        <v>84</v>
      </c>
      <c r="M13" s="26">
        <v>0</v>
      </c>
      <c r="N13" s="26">
        <v>0</v>
      </c>
      <c r="O13" s="26">
        <v>50</v>
      </c>
      <c r="P13" s="26">
        <v>27</v>
      </c>
      <c r="Q13" s="26">
        <v>15</v>
      </c>
      <c r="R13" s="26">
        <v>1</v>
      </c>
      <c r="S13" s="26">
        <v>0</v>
      </c>
      <c r="T13" s="26">
        <v>0</v>
      </c>
      <c r="U13" s="27">
        <f t="shared" si="0"/>
        <v>93</v>
      </c>
      <c r="V13" s="28">
        <f t="shared" si="1"/>
        <v>1121511</v>
      </c>
    </row>
    <row r="14" spans="1:22" x14ac:dyDescent="0.3">
      <c r="A14" s="19" t="s">
        <v>48</v>
      </c>
      <c r="B14" s="19" t="s">
        <v>51</v>
      </c>
      <c r="C14" s="20" t="s">
        <v>52</v>
      </c>
      <c r="D14" s="20">
        <v>2022</v>
      </c>
      <c r="E14" s="21" t="s">
        <v>32</v>
      </c>
      <c r="F14" s="22">
        <v>0</v>
      </c>
      <c r="G14" s="23">
        <v>521016</v>
      </c>
      <c r="H14" s="23">
        <v>0</v>
      </c>
      <c r="I14" s="23">
        <v>0</v>
      </c>
      <c r="J14" s="23">
        <v>0</v>
      </c>
      <c r="K14" s="24">
        <v>27369</v>
      </c>
      <c r="L14" s="25" t="s">
        <v>84</v>
      </c>
      <c r="M14" s="26">
        <v>9</v>
      </c>
      <c r="N14" s="26">
        <v>2</v>
      </c>
      <c r="O14" s="26">
        <v>22</v>
      </c>
      <c r="P14" s="26">
        <v>11</v>
      </c>
      <c r="Q14" s="26">
        <v>5</v>
      </c>
      <c r="R14" s="26">
        <v>1</v>
      </c>
      <c r="S14" s="26">
        <v>0</v>
      </c>
      <c r="T14" s="26">
        <v>0</v>
      </c>
      <c r="U14" s="27">
        <f t="shared" si="0"/>
        <v>50</v>
      </c>
      <c r="V14" s="28">
        <f t="shared" si="1"/>
        <v>548385</v>
      </c>
    </row>
    <row r="15" spans="1:22" x14ac:dyDescent="0.3">
      <c r="A15" s="19" t="s">
        <v>29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0</v>
      </c>
      <c r="H15" s="23">
        <v>0</v>
      </c>
      <c r="I15" s="23">
        <v>157720</v>
      </c>
      <c r="J15" s="23">
        <v>0</v>
      </c>
      <c r="K15" s="24">
        <v>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157720</v>
      </c>
    </row>
    <row r="16" spans="1:22" x14ac:dyDescent="0.3">
      <c r="A16" s="19" t="s">
        <v>55</v>
      </c>
      <c r="B16" s="19" t="s">
        <v>56</v>
      </c>
      <c r="C16" s="20" t="s">
        <v>57</v>
      </c>
      <c r="D16" s="20">
        <v>2022</v>
      </c>
      <c r="E16" s="21" t="s">
        <v>32</v>
      </c>
      <c r="F16" s="22">
        <v>234178</v>
      </c>
      <c r="G16" s="23">
        <v>0</v>
      </c>
      <c r="H16" s="23">
        <v>103332</v>
      </c>
      <c r="I16" s="23">
        <v>41834</v>
      </c>
      <c r="J16" s="23">
        <v>11773</v>
      </c>
      <c r="K16" s="24">
        <v>24965</v>
      </c>
      <c r="L16" s="25" t="s">
        <v>83</v>
      </c>
      <c r="M16" s="26">
        <v>0</v>
      </c>
      <c r="N16" s="26">
        <v>0</v>
      </c>
      <c r="O16" s="26">
        <v>21</v>
      </c>
      <c r="P16" s="26">
        <v>0</v>
      </c>
      <c r="Q16" s="26">
        <v>2</v>
      </c>
      <c r="R16" s="26">
        <v>0</v>
      </c>
      <c r="S16" s="26">
        <v>0</v>
      </c>
      <c r="T16" s="26">
        <v>0</v>
      </c>
      <c r="U16" s="27">
        <f t="shared" si="0"/>
        <v>23</v>
      </c>
      <c r="V16" s="28">
        <f t="shared" si="1"/>
        <v>416082</v>
      </c>
    </row>
    <row r="17" spans="1:22" x14ac:dyDescent="0.3">
      <c r="A17" s="19" t="s">
        <v>55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110995</v>
      </c>
      <c r="G17" s="23">
        <v>0</v>
      </c>
      <c r="H17" s="23">
        <v>15324</v>
      </c>
      <c r="I17" s="23">
        <v>26483</v>
      </c>
      <c r="J17" s="23">
        <v>0</v>
      </c>
      <c r="K17" s="24">
        <v>8162</v>
      </c>
      <c r="L17" s="25" t="s">
        <v>83</v>
      </c>
      <c r="M17" s="26">
        <v>0</v>
      </c>
      <c r="N17" s="26">
        <v>0</v>
      </c>
      <c r="O17" s="26">
        <v>11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11</v>
      </c>
      <c r="V17" s="28">
        <f t="shared" si="1"/>
        <v>160964</v>
      </c>
    </row>
    <row r="18" spans="1:22" x14ac:dyDescent="0.3">
      <c r="A18" s="19" t="s">
        <v>29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0</v>
      </c>
      <c r="G18" s="23">
        <v>0</v>
      </c>
      <c r="H18" s="23">
        <v>0</v>
      </c>
      <c r="I18" s="23">
        <v>255871</v>
      </c>
      <c r="J18" s="23">
        <v>0</v>
      </c>
      <c r="K18" s="24">
        <v>13370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269241</v>
      </c>
    </row>
    <row r="19" spans="1:22" x14ac:dyDescent="0.3">
      <c r="A19" s="19" t="s">
        <v>37</v>
      </c>
      <c r="B19" s="19" t="s">
        <v>15</v>
      </c>
      <c r="C19" s="20" t="s">
        <v>62</v>
      </c>
      <c r="D19" s="20">
        <v>2022</v>
      </c>
      <c r="E19" s="21" t="s">
        <v>15</v>
      </c>
      <c r="F19" s="22">
        <v>0</v>
      </c>
      <c r="G19" s="23">
        <v>0</v>
      </c>
      <c r="H19" s="23">
        <v>0</v>
      </c>
      <c r="I19" s="23">
        <v>0</v>
      </c>
      <c r="J19" s="23">
        <v>93458</v>
      </c>
      <c r="K19" s="24">
        <v>6542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100000</v>
      </c>
    </row>
    <row r="20" spans="1:22" x14ac:dyDescent="0.3">
      <c r="A20" s="19" t="s">
        <v>55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313469</v>
      </c>
      <c r="G20" s="23">
        <v>0</v>
      </c>
      <c r="H20" s="23">
        <v>190027</v>
      </c>
      <c r="I20" s="23">
        <v>15210</v>
      </c>
      <c r="J20" s="23">
        <v>47090</v>
      </c>
      <c r="K20" s="24">
        <v>36147</v>
      </c>
      <c r="L20" s="25" t="s">
        <v>83</v>
      </c>
      <c r="M20" s="26">
        <v>0</v>
      </c>
      <c r="N20" s="26">
        <v>0</v>
      </c>
      <c r="O20" s="26">
        <v>17</v>
      </c>
      <c r="P20" s="26">
        <v>2</v>
      </c>
      <c r="Q20" s="26">
        <v>5</v>
      </c>
      <c r="R20" s="26">
        <v>1</v>
      </c>
      <c r="S20" s="26">
        <v>0</v>
      </c>
      <c r="T20" s="26">
        <v>0</v>
      </c>
      <c r="U20" s="27">
        <f t="shared" si="0"/>
        <v>25</v>
      </c>
      <c r="V20" s="28">
        <f t="shared" si="1"/>
        <v>601943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0</v>
      </c>
      <c r="H21" s="23">
        <v>30000</v>
      </c>
      <c r="I21" s="23">
        <v>4909</v>
      </c>
      <c r="J21" s="23">
        <v>0</v>
      </c>
      <c r="K21" s="24">
        <v>3395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38304</v>
      </c>
    </row>
    <row r="22" spans="1:22" x14ac:dyDescent="0.3">
      <c r="A22" s="19" t="s">
        <v>55</v>
      </c>
      <c r="B22" s="19" t="s">
        <v>68</v>
      </c>
      <c r="C22" s="20" t="s">
        <v>69</v>
      </c>
      <c r="D22" s="20">
        <v>2022</v>
      </c>
      <c r="E22" s="21" t="s">
        <v>32</v>
      </c>
      <c r="F22" s="22">
        <v>0</v>
      </c>
      <c r="G22" s="23">
        <v>431736</v>
      </c>
      <c r="H22" s="23">
        <v>391463</v>
      </c>
      <c r="I22" s="23">
        <v>0</v>
      </c>
      <c r="J22" s="23">
        <v>41200</v>
      </c>
      <c r="K22" s="24">
        <v>54435</v>
      </c>
      <c r="L22" s="25" t="s">
        <v>84</v>
      </c>
      <c r="M22" s="26">
        <v>0</v>
      </c>
      <c r="N22" s="26">
        <v>0</v>
      </c>
      <c r="O22" s="26">
        <v>0</v>
      </c>
      <c r="P22" s="26">
        <v>4</v>
      </c>
      <c r="Q22" s="26">
        <v>10</v>
      </c>
      <c r="R22" s="26">
        <v>8</v>
      </c>
      <c r="S22" s="26">
        <v>4</v>
      </c>
      <c r="T22" s="26">
        <v>0</v>
      </c>
      <c r="U22" s="27">
        <f t="shared" si="0"/>
        <v>26</v>
      </c>
      <c r="V22" s="28">
        <f t="shared" si="1"/>
        <v>918834</v>
      </c>
    </row>
    <row r="23" spans="1:22" x14ac:dyDescent="0.3">
      <c r="A23" s="19" t="s">
        <v>37</v>
      </c>
      <c r="B23" s="19" t="s">
        <v>70</v>
      </c>
      <c r="C23" s="20" t="s">
        <v>71</v>
      </c>
      <c r="D23" s="20">
        <v>2022</v>
      </c>
      <c r="E23" s="21" t="s">
        <v>40</v>
      </c>
      <c r="F23" s="22">
        <v>0</v>
      </c>
      <c r="G23" s="23">
        <v>0</v>
      </c>
      <c r="H23" s="23">
        <v>61334</v>
      </c>
      <c r="I23" s="23">
        <v>0</v>
      </c>
      <c r="J23" s="23">
        <v>0</v>
      </c>
      <c r="K23" s="24">
        <v>4616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65950</v>
      </c>
    </row>
    <row r="24" spans="1:22" x14ac:dyDescent="0.3">
      <c r="A24" s="19" t="s">
        <v>72</v>
      </c>
      <c r="B24" s="19" t="s">
        <v>70</v>
      </c>
      <c r="C24" s="20" t="s">
        <v>73</v>
      </c>
      <c r="D24" s="20">
        <v>2022</v>
      </c>
      <c r="E24" s="21" t="s">
        <v>40</v>
      </c>
      <c r="F24" s="22">
        <v>0</v>
      </c>
      <c r="G24" s="23">
        <v>0</v>
      </c>
      <c r="H24" s="23">
        <v>196392</v>
      </c>
      <c r="I24" s="23">
        <v>0</v>
      </c>
      <c r="J24" s="23">
        <v>0</v>
      </c>
      <c r="K24" s="24">
        <v>13747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210139</v>
      </c>
    </row>
    <row r="25" spans="1:22" x14ac:dyDescent="0.3">
      <c r="A25" s="19" t="s">
        <v>55</v>
      </c>
      <c r="B25" s="19" t="s">
        <v>74</v>
      </c>
      <c r="C25" s="20" t="s">
        <v>75</v>
      </c>
      <c r="D25" s="20">
        <v>2022</v>
      </c>
      <c r="E25" s="21" t="s">
        <v>76</v>
      </c>
      <c r="F25" s="22">
        <v>143448</v>
      </c>
      <c r="G25" s="23">
        <v>373104</v>
      </c>
      <c r="H25" s="23">
        <v>264197</v>
      </c>
      <c r="I25" s="23">
        <v>48000</v>
      </c>
      <c r="J25" s="23">
        <v>6000</v>
      </c>
      <c r="K25" s="24">
        <v>52738</v>
      </c>
      <c r="L25" s="25" t="s">
        <v>84</v>
      </c>
      <c r="M25" s="26">
        <v>0</v>
      </c>
      <c r="N25" s="26">
        <v>0</v>
      </c>
      <c r="O25" s="26">
        <v>15</v>
      </c>
      <c r="P25" s="26">
        <v>15</v>
      </c>
      <c r="Q25" s="26">
        <v>3</v>
      </c>
      <c r="R25" s="26">
        <v>0</v>
      </c>
      <c r="S25" s="26">
        <v>0</v>
      </c>
      <c r="T25" s="26">
        <v>0</v>
      </c>
      <c r="U25" s="27">
        <f t="shared" si="0"/>
        <v>33</v>
      </c>
      <c r="V25" s="28">
        <f t="shared" si="1"/>
        <v>887487</v>
      </c>
    </row>
    <row r="26" spans="1:22" x14ac:dyDescent="0.3">
      <c r="A26" s="19" t="s">
        <v>44</v>
      </c>
      <c r="B26" s="19" t="s">
        <v>77</v>
      </c>
      <c r="C26" s="20" t="s">
        <v>78</v>
      </c>
      <c r="D26" s="20">
        <v>2022</v>
      </c>
      <c r="E26" s="21" t="s">
        <v>76</v>
      </c>
      <c r="F26" s="22">
        <v>31392</v>
      </c>
      <c r="G26" s="23">
        <v>261828</v>
      </c>
      <c r="H26" s="23">
        <v>99405</v>
      </c>
      <c r="I26" s="23">
        <v>21000</v>
      </c>
      <c r="J26" s="23">
        <v>5700</v>
      </c>
      <c r="K26" s="24">
        <v>35165</v>
      </c>
      <c r="L26" s="25" t="s">
        <v>84</v>
      </c>
      <c r="M26" s="26">
        <v>0</v>
      </c>
      <c r="N26" s="26">
        <v>0</v>
      </c>
      <c r="O26" s="26">
        <v>0</v>
      </c>
      <c r="P26" s="26">
        <v>18</v>
      </c>
      <c r="Q26" s="26">
        <v>3</v>
      </c>
      <c r="R26" s="26">
        <v>0</v>
      </c>
      <c r="S26" s="26">
        <v>0</v>
      </c>
      <c r="T26" s="26">
        <v>0</v>
      </c>
      <c r="U26" s="27">
        <f t="shared" si="0"/>
        <v>21</v>
      </c>
      <c r="V26" s="28">
        <f t="shared" si="1"/>
        <v>454490</v>
      </c>
    </row>
    <row r="27" spans="1:22" x14ac:dyDescent="0.3">
      <c r="A27" s="19" t="s">
        <v>55</v>
      </c>
      <c r="B27" s="19" t="s">
        <v>79</v>
      </c>
      <c r="C27" s="20" t="s">
        <v>80</v>
      </c>
      <c r="D27" s="20">
        <v>2022</v>
      </c>
      <c r="E27" s="21" t="s">
        <v>76</v>
      </c>
      <c r="F27" s="22">
        <v>17700</v>
      </c>
      <c r="G27" s="23">
        <v>237972</v>
      </c>
      <c r="H27" s="23">
        <v>132040</v>
      </c>
      <c r="I27" s="23">
        <v>21000</v>
      </c>
      <c r="J27" s="23">
        <v>5700</v>
      </c>
      <c r="K27" s="24">
        <v>29288</v>
      </c>
      <c r="L27" s="25" t="s">
        <v>84</v>
      </c>
      <c r="M27" s="26">
        <v>0</v>
      </c>
      <c r="N27" s="26">
        <v>0</v>
      </c>
      <c r="O27" s="26">
        <v>0</v>
      </c>
      <c r="P27" s="26">
        <v>16</v>
      </c>
      <c r="Q27" s="26">
        <v>3</v>
      </c>
      <c r="R27" s="26">
        <v>0</v>
      </c>
      <c r="S27" s="26">
        <v>0</v>
      </c>
      <c r="T27" s="26">
        <v>0</v>
      </c>
      <c r="U27" s="27">
        <f t="shared" si="0"/>
        <v>19</v>
      </c>
      <c r="V27" s="28">
        <f t="shared" si="1"/>
        <v>443700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</sheetData>
  <autoFilter ref="A8:V8" xr:uid="{E537E434-EF78-4709-9AF6-5F22A569D55F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OR($D9&gt;2022,AND($D9&lt;2022,$D9&lt;&gt;""))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505A4191-A6B7-41FB-AAA6-C248F9212DCD}">
      <formula1>"N/A, FMR, Actual Rent"</formula1>
    </dataValidation>
    <dataValidation type="list" allowBlank="1" showInputMessage="1" showErrorMessage="1" sqref="E9:E37" xr:uid="{ED89B799-CD7F-4169-A3E7-5791A1267C27}">
      <formula1>"PH, TH, Joint TH &amp; PH-RRH, HMIS, SSO, TRA, PRA, SRA, S+C/SRO"</formula1>
    </dataValidation>
    <dataValidation allowBlank="1" showErrorMessage="1" sqref="A8:V8" xr:uid="{5EF45071-0AC1-4DB8-8965-77C419BEC19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2021-03-06T21:42:26Z</dcterms:created>
  <dcterms:modified xsi:type="dcterms:W3CDTF">2021-05-20T14:00:48Z</dcterms:modified>
</cp:coreProperties>
</file>