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MI-500\"/>
    </mc:Choice>
  </mc:AlternateContent>
  <xr:revisionPtr revIDLastSave="0" documentId="13_ncr:1_{1F01F94C-BFDC-4F7A-8E2B-FA2E6E500AAF}" xr6:coauthVersionLast="46" xr6:coauthVersionMax="46" xr10:uidLastSave="{00000000-0000-0000-0000-000000000000}"/>
  <bookViews>
    <workbookView xWindow="-108" yWindow="-108" windowWidth="27288" windowHeight="17664" xr2:uid="{C3E7EC37-DD70-4378-B897-79E5A530D64F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5" i="1" l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<sst xmlns="http://schemas.openxmlformats.org/spreadsheetml/2006/main" count="119" uniqueCount="79">
  <si>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</si>
  <si>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</si>
  <si>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</si>
  <si>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</si>
  <si>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</si>
  <si>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</si>
  <si>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</si>
  <si>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</si>
  <si>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</si>
  <si>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</si>
  <si>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</si>
  <si>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</si>
  <si>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</si>
  <si>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</si>
  <si>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</si>
  <si>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</si>
  <si>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</si>
  <si>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</si>
  <si>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</si>
  <si>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</si>
  <si>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</si>
  <si>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</si>
  <si>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</si>
  <si>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</si>
  <si>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</si>
  <si>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</si>
  <si>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</si>
  <si>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</si>
  <si>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MI-504</t>
  </si>
  <si>
    <t>Common Ground</t>
  </si>
  <si>
    <t>Graduated Apartment Program II</t>
  </si>
  <si>
    <t>MI0115L5F042013</t>
  </si>
  <si>
    <t>TH</t>
  </si>
  <si>
    <t/>
  </si>
  <si>
    <t>Detroit</t>
  </si>
  <si>
    <t>Pontiac, Royal Oak/Oakland County CoC</t>
  </si>
  <si>
    <t>Alliance for Housing Oakland County Continuum of Care</t>
  </si>
  <si>
    <t>Training and Treatment Innovations, Inc</t>
  </si>
  <si>
    <t>Housing Leasing Assistance # 1</t>
  </si>
  <si>
    <t>MI0118L5F042013</t>
  </si>
  <si>
    <t>PH</t>
  </si>
  <si>
    <t>Community Housing Network, Inc.</t>
  </si>
  <si>
    <t>OLeasing Assistance Program CG Consolidated</t>
  </si>
  <si>
    <t>MI0122L5F042013</t>
  </si>
  <si>
    <t>2020-2021 LH Teen</t>
  </si>
  <si>
    <t>MI0124L5F042013</t>
  </si>
  <si>
    <t>OChronically Homeless Leasing Assistance Program 1 Renewal</t>
  </si>
  <si>
    <t>MI0126L5F042013</t>
  </si>
  <si>
    <t>OChronically Homeless Leasing Assistance Program 2 Renewal</t>
  </si>
  <si>
    <t>MI0127L5F042013</t>
  </si>
  <si>
    <t>OCHMIS Consolidation</t>
  </si>
  <si>
    <t>MI0128L5F042013</t>
  </si>
  <si>
    <t>OLeasing Assistance Program 2 Renewal</t>
  </si>
  <si>
    <t>MI0129L5F042013</t>
  </si>
  <si>
    <t>2020-2021 LH Apt &amp; Houses</t>
  </si>
  <si>
    <t>MI0133L5F042013</t>
  </si>
  <si>
    <t>Michigan Department of Health and Human Services</t>
  </si>
  <si>
    <t>PSH Oakland County Renewal 19</t>
  </si>
  <si>
    <t>MI0135L5F042013</t>
  </si>
  <si>
    <t>2020-2021 LH PSH</t>
  </si>
  <si>
    <t>MI0331L5F042011</t>
  </si>
  <si>
    <t>South Oakland Shelter</t>
  </si>
  <si>
    <t>Chronic Leasing Assistance Program 1</t>
  </si>
  <si>
    <t>MI0372L5F042009</t>
  </si>
  <si>
    <t>Chronic Leasing Assistance Program 2</t>
  </si>
  <si>
    <t>MI0395L5F042008</t>
  </si>
  <si>
    <t>Oakland Rapid Re-Housing Renewal</t>
  </si>
  <si>
    <t>MI0431L5F042007</t>
  </si>
  <si>
    <t>OChronically Homeless Leasing Assistance Program 5 Renewal</t>
  </si>
  <si>
    <t>MI0445L5F042006</t>
  </si>
  <si>
    <t>ORapid Re-Housing Program 2 Consolidation Renewal</t>
  </si>
  <si>
    <t>MI0501L5F042005</t>
  </si>
  <si>
    <t>2020-2021 LH RRH</t>
  </si>
  <si>
    <t>MI0503L5F042005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</si>
  <si>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</si>
  <si>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</si>
  <si>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 xml:space="preserve">Alliance Housing for Oakland County </t>
  </si>
  <si>
    <t>N/A</t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</si>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</sst>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91338-DAA4-4C3F-9E4C-9E0FD8BDC438}">
  <sheetPr codeName="Sheet176">
    <pageSetUpPr fitToPage="1"/>
  </sheetPr>
  <dimension ref="A1:V3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74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75</v>
      </c>
      <c r="B5" s="34">
        <f ca="1">SUM(OFFSET(V8,1,0,500,1))</f>
        <v>6461650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123668</v>
      </c>
      <c r="G9" s="23">
        <v>0</v>
      </c>
      <c r="H9" s="23">
        <v>56958</v>
      </c>
      <c r="I9" s="23">
        <v>50465</v>
      </c>
      <c r="J9" s="23">
        <v>0</v>
      </c>
      <c r="K9" s="24">
        <v>11661</v>
      </c>
      <c r="L9" s="25" t="s">
        <v>77</v>
      </c>
      <c r="M9" s="26">
        <v>0</v>
      </c>
      <c r="N9" s="26">
        <v>0</v>
      </c>
      <c r="O9" s="26">
        <v>8</v>
      </c>
      <c r="P9" s="26">
        <v>7</v>
      </c>
      <c r="Q9" s="26">
        <v>0</v>
      </c>
      <c r="R9" s="26">
        <v>0</v>
      </c>
      <c r="S9" s="26">
        <v>0</v>
      </c>
      <c r="T9" s="26">
        <v>0</v>
      </c>
      <c r="U9" s="27">
        <f t="shared" ref="U9:U35" si="0">SUM(M9:T9)</f>
        <v>15</v>
      </c>
      <c r="V9" s="28">
        <f t="shared" ref="V9:V35" si="1">SUM(F9:K9)</f>
        <v>242752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40</v>
      </c>
      <c r="F10" s="22">
        <v>542643</v>
      </c>
      <c r="G10" s="23">
        <v>0</v>
      </c>
      <c r="H10" s="23">
        <v>54208</v>
      </c>
      <c r="I10" s="23">
        <v>0</v>
      </c>
      <c r="J10" s="23">
        <v>0</v>
      </c>
      <c r="K10" s="24">
        <v>24190</v>
      </c>
      <c r="L10" s="25" t="s">
        <v>77</v>
      </c>
      <c r="M10" s="26">
        <v>0</v>
      </c>
      <c r="N10" s="26">
        <v>0</v>
      </c>
      <c r="O10" s="26">
        <v>24</v>
      </c>
      <c r="P10" s="26">
        <v>8</v>
      </c>
      <c r="Q10" s="26">
        <v>23</v>
      </c>
      <c r="R10" s="26">
        <v>0</v>
      </c>
      <c r="S10" s="26">
        <v>0</v>
      </c>
      <c r="T10" s="26">
        <v>0</v>
      </c>
      <c r="U10" s="27">
        <f t="shared" si="0"/>
        <v>55</v>
      </c>
      <c r="V10" s="28">
        <f t="shared" si="1"/>
        <v>621041</v>
      </c>
    </row>
    <row r="11" spans="1:22" x14ac:dyDescent="0.3">
      <c r="A11" s="19" t="s">
        <v>41</v>
      </c>
      <c r="B11" s="37" t="s">
        <v>42</v>
      </c>
      <c r="C11" s="38" t="s">
        <v>43</v>
      </c>
      <c r="D11" s="20">
        <v>2022</v>
      </c>
      <c r="E11" s="21" t="s">
        <v>40</v>
      </c>
      <c r="F11" s="22">
        <v>690102</v>
      </c>
      <c r="G11" s="23">
        <v>0</v>
      </c>
      <c r="H11" s="23">
        <v>136066</v>
      </c>
      <c r="I11" s="23">
        <v>57974</v>
      </c>
      <c r="J11" s="23">
        <v>0</v>
      </c>
      <c r="K11" s="24">
        <v>36519</v>
      </c>
      <c r="L11" s="25" t="s">
        <v>77</v>
      </c>
      <c r="M11" s="26">
        <v>0</v>
      </c>
      <c r="N11" s="26">
        <v>0</v>
      </c>
      <c r="O11" s="26">
        <v>45</v>
      </c>
      <c r="P11" s="26">
        <v>19</v>
      </c>
      <c r="Q11" s="26">
        <v>3</v>
      </c>
      <c r="R11" s="26">
        <v>0</v>
      </c>
      <c r="S11" s="26">
        <v>0</v>
      </c>
      <c r="T11" s="26">
        <v>0</v>
      </c>
      <c r="U11" s="27">
        <f t="shared" si="0"/>
        <v>67</v>
      </c>
      <c r="V11" s="28">
        <f t="shared" si="1"/>
        <v>920661</v>
      </c>
    </row>
    <row r="12" spans="1:22" x14ac:dyDescent="0.3">
      <c r="A12" s="37" t="s">
        <v>61</v>
      </c>
      <c r="B12" s="37" t="s">
        <v>44</v>
      </c>
      <c r="C12" s="38" t="s">
        <v>45</v>
      </c>
      <c r="D12" s="20">
        <v>2022</v>
      </c>
      <c r="E12" s="21" t="s">
        <v>32</v>
      </c>
      <c r="F12" s="22">
        <v>0</v>
      </c>
      <c r="G12" s="23">
        <v>0</v>
      </c>
      <c r="H12" s="23">
        <v>48000</v>
      </c>
      <c r="I12" s="23">
        <v>92455</v>
      </c>
      <c r="J12" s="23">
        <v>0</v>
      </c>
      <c r="K12" s="24">
        <v>3788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144243</v>
      </c>
    </row>
    <row r="13" spans="1:22" x14ac:dyDescent="0.3">
      <c r="A13" s="37" t="s">
        <v>41</v>
      </c>
      <c r="B13" s="19" t="s">
        <v>46</v>
      </c>
      <c r="C13" s="20" t="s">
        <v>47</v>
      </c>
      <c r="D13" s="20">
        <v>2022</v>
      </c>
      <c r="E13" s="21" t="s">
        <v>40</v>
      </c>
      <c r="F13" s="22">
        <v>210024</v>
      </c>
      <c r="G13" s="23">
        <v>0</v>
      </c>
      <c r="H13" s="23">
        <v>82073</v>
      </c>
      <c r="I13" s="23">
        <v>10744</v>
      </c>
      <c r="J13" s="23">
        <v>0</v>
      </c>
      <c r="K13" s="24">
        <v>12898</v>
      </c>
      <c r="L13" s="25" t="s">
        <v>77</v>
      </c>
      <c r="M13" s="26">
        <v>0</v>
      </c>
      <c r="N13" s="26">
        <v>0</v>
      </c>
      <c r="O13" s="26">
        <v>20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7">
        <f t="shared" si="0"/>
        <v>20</v>
      </c>
      <c r="V13" s="28">
        <f t="shared" si="1"/>
        <v>315739</v>
      </c>
    </row>
    <row r="14" spans="1:22" x14ac:dyDescent="0.3">
      <c r="A14" s="37" t="s">
        <v>41</v>
      </c>
      <c r="B14" s="19" t="s">
        <v>48</v>
      </c>
      <c r="C14" s="20" t="s">
        <v>49</v>
      </c>
      <c r="D14" s="20">
        <v>2022</v>
      </c>
      <c r="E14" s="21" t="s">
        <v>40</v>
      </c>
      <c r="F14" s="22">
        <v>200103</v>
      </c>
      <c r="G14" s="23">
        <v>0</v>
      </c>
      <c r="H14" s="23">
        <v>101905</v>
      </c>
      <c r="I14" s="23">
        <v>6765</v>
      </c>
      <c r="J14" s="23">
        <v>400</v>
      </c>
      <c r="K14" s="24">
        <v>13840</v>
      </c>
      <c r="L14" s="25" t="s">
        <v>77</v>
      </c>
      <c r="M14" s="26">
        <v>0</v>
      </c>
      <c r="N14" s="26">
        <v>0</v>
      </c>
      <c r="O14" s="26">
        <v>20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7">
        <f t="shared" si="0"/>
        <v>20</v>
      </c>
      <c r="V14" s="28">
        <f t="shared" si="1"/>
        <v>323013</v>
      </c>
    </row>
    <row r="15" spans="1:22" x14ac:dyDescent="0.3">
      <c r="A15" s="37" t="s">
        <v>76</v>
      </c>
      <c r="B15" s="19" t="s">
        <v>50</v>
      </c>
      <c r="C15" s="20" t="s">
        <v>51</v>
      </c>
      <c r="D15" s="20">
        <v>2022</v>
      </c>
      <c r="E15" s="21" t="s">
        <v>15</v>
      </c>
      <c r="F15" s="22">
        <v>0</v>
      </c>
      <c r="G15" s="23">
        <v>0</v>
      </c>
      <c r="H15" s="23">
        <v>0</v>
      </c>
      <c r="I15" s="23">
        <v>0</v>
      </c>
      <c r="J15" s="23">
        <v>88354</v>
      </c>
      <c r="K15" s="24">
        <v>4471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92825</v>
      </c>
    </row>
    <row r="16" spans="1:22" x14ac:dyDescent="0.3">
      <c r="A16" s="37" t="s">
        <v>41</v>
      </c>
      <c r="B16" s="19" t="s">
        <v>52</v>
      </c>
      <c r="C16" s="20" t="s">
        <v>53</v>
      </c>
      <c r="D16" s="20">
        <v>2022</v>
      </c>
      <c r="E16" s="21" t="s">
        <v>40</v>
      </c>
      <c r="F16" s="22">
        <v>771041</v>
      </c>
      <c r="G16" s="23">
        <v>0</v>
      </c>
      <c r="H16" s="23">
        <v>242907</v>
      </c>
      <c r="I16" s="23">
        <v>53283</v>
      </c>
      <c r="J16" s="23">
        <v>400</v>
      </c>
      <c r="K16" s="24">
        <v>43968</v>
      </c>
      <c r="L16" s="25" t="s">
        <v>77</v>
      </c>
      <c r="M16" s="26">
        <v>0</v>
      </c>
      <c r="N16" s="26">
        <v>0</v>
      </c>
      <c r="O16" s="26">
        <v>54</v>
      </c>
      <c r="P16" s="26">
        <v>20</v>
      </c>
      <c r="Q16" s="26">
        <v>5</v>
      </c>
      <c r="R16" s="26">
        <v>0</v>
      </c>
      <c r="S16" s="26">
        <v>0</v>
      </c>
      <c r="T16" s="26">
        <v>0</v>
      </c>
      <c r="U16" s="27">
        <f t="shared" si="0"/>
        <v>79</v>
      </c>
      <c r="V16" s="28">
        <f t="shared" si="1"/>
        <v>1111599</v>
      </c>
    </row>
    <row r="17" spans="1:22" x14ac:dyDescent="0.3">
      <c r="A17" s="37" t="s">
        <v>61</v>
      </c>
      <c r="B17" s="19" t="s">
        <v>54</v>
      </c>
      <c r="C17" s="20" t="s">
        <v>55</v>
      </c>
      <c r="D17" s="20">
        <v>2022</v>
      </c>
      <c r="E17" s="21" t="s">
        <v>32</v>
      </c>
      <c r="F17" s="22">
        <v>0</v>
      </c>
      <c r="G17" s="23">
        <v>0</v>
      </c>
      <c r="H17" s="23">
        <v>90491</v>
      </c>
      <c r="I17" s="23">
        <v>137188</v>
      </c>
      <c r="J17" s="23">
        <v>0</v>
      </c>
      <c r="K17" s="24">
        <v>10749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238428</v>
      </c>
    </row>
    <row r="18" spans="1:22" x14ac:dyDescent="0.3">
      <c r="A18" s="37" t="s">
        <v>56</v>
      </c>
      <c r="B18" s="19" t="s">
        <v>57</v>
      </c>
      <c r="C18" s="20" t="s">
        <v>58</v>
      </c>
      <c r="D18" s="20">
        <v>2022</v>
      </c>
      <c r="E18" s="21" t="s">
        <v>40</v>
      </c>
      <c r="F18" s="22">
        <v>0</v>
      </c>
      <c r="G18" s="23">
        <v>782568</v>
      </c>
      <c r="H18" s="23">
        <v>0</v>
      </c>
      <c r="I18" s="23">
        <v>0</v>
      </c>
      <c r="J18" s="23">
        <v>0</v>
      </c>
      <c r="K18" s="24">
        <v>17691</v>
      </c>
      <c r="L18" s="25" t="s">
        <v>78</v>
      </c>
      <c r="M18" s="26">
        <v>0</v>
      </c>
      <c r="N18" s="26">
        <v>0</v>
      </c>
      <c r="O18" s="26">
        <v>53</v>
      </c>
      <c r="P18" s="26">
        <v>13</v>
      </c>
      <c r="Q18" s="26">
        <v>6</v>
      </c>
      <c r="R18" s="26">
        <v>0</v>
      </c>
      <c r="S18" s="26">
        <v>0</v>
      </c>
      <c r="T18" s="26">
        <v>0</v>
      </c>
      <c r="U18" s="27">
        <f t="shared" si="0"/>
        <v>72</v>
      </c>
      <c r="V18" s="28">
        <f t="shared" si="1"/>
        <v>800259</v>
      </c>
    </row>
    <row r="19" spans="1:22" x14ac:dyDescent="0.3">
      <c r="A19" s="37" t="s">
        <v>61</v>
      </c>
      <c r="B19" s="19" t="s">
        <v>59</v>
      </c>
      <c r="C19" s="20" t="s">
        <v>60</v>
      </c>
      <c r="D19" s="20">
        <v>2022</v>
      </c>
      <c r="E19" s="21" t="s">
        <v>40</v>
      </c>
      <c r="F19" s="22">
        <v>89428</v>
      </c>
      <c r="G19" s="23">
        <v>0</v>
      </c>
      <c r="H19" s="23">
        <v>26581</v>
      </c>
      <c r="I19" s="23">
        <v>0</v>
      </c>
      <c r="J19" s="23">
        <v>0</v>
      </c>
      <c r="K19" s="24">
        <v>5300</v>
      </c>
      <c r="L19" s="25" t="s">
        <v>77</v>
      </c>
      <c r="M19" s="26">
        <v>0</v>
      </c>
      <c r="N19" s="26">
        <v>0</v>
      </c>
      <c r="O19" s="26">
        <v>8</v>
      </c>
      <c r="P19" s="26">
        <v>2</v>
      </c>
      <c r="Q19" s="26">
        <v>0</v>
      </c>
      <c r="R19" s="26">
        <v>0</v>
      </c>
      <c r="S19" s="26">
        <v>0</v>
      </c>
      <c r="T19" s="26">
        <v>0</v>
      </c>
      <c r="U19" s="27">
        <f t="shared" si="0"/>
        <v>10</v>
      </c>
      <c r="V19" s="28">
        <f t="shared" si="1"/>
        <v>121309</v>
      </c>
    </row>
    <row r="20" spans="1:22" x14ac:dyDescent="0.3">
      <c r="A20" s="37" t="s">
        <v>61</v>
      </c>
      <c r="B20" s="19" t="s">
        <v>62</v>
      </c>
      <c r="C20" s="20" t="s">
        <v>63</v>
      </c>
      <c r="D20" s="20">
        <v>2022</v>
      </c>
      <c r="E20" s="21" t="s">
        <v>40</v>
      </c>
      <c r="F20" s="22">
        <v>312575</v>
      </c>
      <c r="G20" s="23">
        <v>0</v>
      </c>
      <c r="H20" s="23">
        <v>64800</v>
      </c>
      <c r="I20" s="23">
        <v>14875</v>
      </c>
      <c r="J20" s="23">
        <v>0</v>
      </c>
      <c r="K20" s="24">
        <v>15807</v>
      </c>
      <c r="L20" s="25" t="s">
        <v>77</v>
      </c>
      <c r="M20" s="26">
        <v>0</v>
      </c>
      <c r="N20" s="26">
        <v>0</v>
      </c>
      <c r="O20" s="26">
        <v>27</v>
      </c>
      <c r="P20" s="26">
        <v>3</v>
      </c>
      <c r="Q20" s="26">
        <v>2</v>
      </c>
      <c r="R20" s="26">
        <v>0</v>
      </c>
      <c r="S20" s="26">
        <v>0</v>
      </c>
      <c r="T20" s="26">
        <v>0</v>
      </c>
      <c r="U20" s="27">
        <f t="shared" si="0"/>
        <v>32</v>
      </c>
      <c r="V20" s="28">
        <f t="shared" si="1"/>
        <v>408057</v>
      </c>
    </row>
    <row r="21" spans="1:22" x14ac:dyDescent="0.3">
      <c r="A21" s="37" t="s">
        <v>61</v>
      </c>
      <c r="B21" s="19" t="s">
        <v>64</v>
      </c>
      <c r="C21" s="20" t="s">
        <v>65</v>
      </c>
      <c r="D21" s="20">
        <v>2022</v>
      </c>
      <c r="E21" s="21" t="s">
        <v>40</v>
      </c>
      <c r="F21" s="22">
        <v>147585</v>
      </c>
      <c r="G21" s="23">
        <v>0</v>
      </c>
      <c r="H21" s="23">
        <v>35343</v>
      </c>
      <c r="I21" s="23">
        <v>9722</v>
      </c>
      <c r="J21" s="23">
        <v>0</v>
      </c>
      <c r="K21" s="24">
        <v>8345</v>
      </c>
      <c r="L21" s="25" t="s">
        <v>77</v>
      </c>
      <c r="M21" s="26">
        <v>0</v>
      </c>
      <c r="N21" s="26">
        <v>0</v>
      </c>
      <c r="O21" s="26">
        <v>13</v>
      </c>
      <c r="P21" s="26">
        <v>2</v>
      </c>
      <c r="Q21" s="26">
        <v>0</v>
      </c>
      <c r="R21" s="26">
        <v>0</v>
      </c>
      <c r="S21" s="26">
        <v>0</v>
      </c>
      <c r="T21" s="26">
        <v>0</v>
      </c>
      <c r="U21" s="27">
        <f t="shared" si="0"/>
        <v>15</v>
      </c>
      <c r="V21" s="28">
        <f t="shared" si="1"/>
        <v>200995</v>
      </c>
    </row>
    <row r="22" spans="1:22" x14ac:dyDescent="0.3">
      <c r="A22" s="37" t="s">
        <v>41</v>
      </c>
      <c r="B22" s="19" t="s">
        <v>66</v>
      </c>
      <c r="C22" s="20" t="s">
        <v>67</v>
      </c>
      <c r="D22" s="20">
        <v>2022</v>
      </c>
      <c r="E22" s="21" t="s">
        <v>40</v>
      </c>
      <c r="F22" s="22">
        <v>0</v>
      </c>
      <c r="G22" s="23">
        <v>73560</v>
      </c>
      <c r="H22" s="23">
        <v>14778</v>
      </c>
      <c r="I22" s="23">
        <v>0</v>
      </c>
      <c r="J22" s="23">
        <v>0</v>
      </c>
      <c r="K22" s="24">
        <v>3847</v>
      </c>
      <c r="L22" s="25" t="s">
        <v>78</v>
      </c>
      <c r="M22" s="26">
        <v>0</v>
      </c>
      <c r="N22" s="26">
        <v>0</v>
      </c>
      <c r="O22" s="26">
        <v>0</v>
      </c>
      <c r="P22" s="26">
        <v>2</v>
      </c>
      <c r="Q22" s="26">
        <v>3</v>
      </c>
      <c r="R22" s="26">
        <v>0</v>
      </c>
      <c r="S22" s="26">
        <v>0</v>
      </c>
      <c r="T22" s="26">
        <v>0</v>
      </c>
      <c r="U22" s="27">
        <f t="shared" si="0"/>
        <v>5</v>
      </c>
      <c r="V22" s="28">
        <f t="shared" si="1"/>
        <v>92185</v>
      </c>
    </row>
    <row r="23" spans="1:22" x14ac:dyDescent="0.3">
      <c r="A23" s="37" t="s">
        <v>41</v>
      </c>
      <c r="B23" s="19" t="s">
        <v>68</v>
      </c>
      <c r="C23" s="20" t="s">
        <v>69</v>
      </c>
      <c r="D23" s="20">
        <v>2022</v>
      </c>
      <c r="E23" s="21" t="s">
        <v>40</v>
      </c>
      <c r="F23" s="22">
        <v>82811</v>
      </c>
      <c r="G23" s="23">
        <v>0</v>
      </c>
      <c r="H23" s="23">
        <v>24992</v>
      </c>
      <c r="I23" s="23">
        <v>8590</v>
      </c>
      <c r="J23" s="23">
        <v>0</v>
      </c>
      <c r="K23" s="24">
        <v>5175</v>
      </c>
      <c r="L23" s="25" t="s">
        <v>77</v>
      </c>
      <c r="M23" s="26">
        <v>0</v>
      </c>
      <c r="N23" s="26">
        <v>0</v>
      </c>
      <c r="O23" s="26">
        <v>3</v>
      </c>
      <c r="P23" s="26">
        <v>2</v>
      </c>
      <c r="Q23" s="26">
        <v>1</v>
      </c>
      <c r="R23" s="26">
        <v>0</v>
      </c>
      <c r="S23" s="26">
        <v>0</v>
      </c>
      <c r="T23" s="26">
        <v>0</v>
      </c>
      <c r="U23" s="27">
        <f t="shared" si="0"/>
        <v>6</v>
      </c>
      <c r="V23" s="28">
        <f t="shared" si="1"/>
        <v>121568</v>
      </c>
    </row>
    <row r="24" spans="1:22" x14ac:dyDescent="0.3">
      <c r="A24" s="37" t="s">
        <v>41</v>
      </c>
      <c r="B24" s="19" t="s">
        <v>70</v>
      </c>
      <c r="C24" s="20" t="s">
        <v>71</v>
      </c>
      <c r="D24" s="20">
        <v>2022</v>
      </c>
      <c r="E24" s="21" t="s">
        <v>40</v>
      </c>
      <c r="F24" s="22">
        <v>0</v>
      </c>
      <c r="G24" s="23">
        <v>441540</v>
      </c>
      <c r="H24" s="23">
        <v>88863</v>
      </c>
      <c r="I24" s="23">
        <v>0</v>
      </c>
      <c r="J24" s="23">
        <v>0</v>
      </c>
      <c r="K24" s="24">
        <v>23552</v>
      </c>
      <c r="L24" s="25" t="s">
        <v>78</v>
      </c>
      <c r="M24" s="26">
        <v>0</v>
      </c>
      <c r="N24" s="26">
        <v>0</v>
      </c>
      <c r="O24" s="26">
        <v>10</v>
      </c>
      <c r="P24" s="26">
        <v>17</v>
      </c>
      <c r="Q24" s="26">
        <v>8</v>
      </c>
      <c r="R24" s="26">
        <v>0</v>
      </c>
      <c r="S24" s="26">
        <v>0</v>
      </c>
      <c r="T24" s="26">
        <v>0</v>
      </c>
      <c r="U24" s="27">
        <f t="shared" si="0"/>
        <v>35</v>
      </c>
      <c r="V24" s="28">
        <f t="shared" si="1"/>
        <v>553955</v>
      </c>
    </row>
    <row r="25" spans="1:22" x14ac:dyDescent="0.3">
      <c r="A25" s="37" t="s">
        <v>61</v>
      </c>
      <c r="B25" s="19" t="s">
        <v>72</v>
      </c>
      <c r="C25" s="20" t="s">
        <v>73</v>
      </c>
      <c r="D25" s="20">
        <v>2022</v>
      </c>
      <c r="E25" s="21" t="s">
        <v>40</v>
      </c>
      <c r="F25" s="22">
        <v>0</v>
      </c>
      <c r="G25" s="23">
        <v>124752</v>
      </c>
      <c r="H25" s="23">
        <v>23341</v>
      </c>
      <c r="I25" s="23">
        <v>0</v>
      </c>
      <c r="J25" s="23">
        <v>0</v>
      </c>
      <c r="K25" s="24">
        <v>4928</v>
      </c>
      <c r="L25" s="25" t="s">
        <v>78</v>
      </c>
      <c r="M25" s="26">
        <v>0</v>
      </c>
      <c r="N25" s="26">
        <v>0</v>
      </c>
      <c r="O25" s="26">
        <v>3</v>
      </c>
      <c r="P25" s="26">
        <v>5</v>
      </c>
      <c r="Q25" s="26">
        <v>2</v>
      </c>
      <c r="R25" s="26">
        <v>0</v>
      </c>
      <c r="S25" s="26">
        <v>0</v>
      </c>
      <c r="T25" s="26">
        <v>0</v>
      </c>
      <c r="U25" s="27">
        <f t="shared" si="0"/>
        <v>10</v>
      </c>
      <c r="V25" s="28">
        <f t="shared" si="1"/>
        <v>153021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0</v>
      </c>
    </row>
    <row r="33" spans="1:22" x14ac:dyDescent="0.3">
      <c r="A33" s="19"/>
      <c r="B33" s="19"/>
      <c r="C33" s="20"/>
      <c r="D33" s="20"/>
      <c r="E33" s="21"/>
      <c r="F33" s="22"/>
      <c r="G33" s="23"/>
      <c r="H33" s="23"/>
      <c r="I33" s="23"/>
      <c r="J33" s="23"/>
      <c r="K33" s="24"/>
      <c r="L33" s="25"/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0</v>
      </c>
    </row>
    <row r="34" spans="1:22" x14ac:dyDescent="0.3">
      <c r="A34" s="19"/>
      <c r="B34" s="19"/>
      <c r="C34" s="20"/>
      <c r="D34" s="20"/>
      <c r="E34" s="21"/>
      <c r="F34" s="22"/>
      <c r="G34" s="23"/>
      <c r="H34" s="23"/>
      <c r="I34" s="23"/>
      <c r="J34" s="23"/>
      <c r="K34" s="24"/>
      <c r="L34" s="25"/>
      <c r="M34" s="26"/>
      <c r="N34" s="26"/>
      <c r="O34" s="26"/>
      <c r="P34" s="26"/>
      <c r="Q34" s="26"/>
      <c r="R34" s="26"/>
      <c r="S34" s="26"/>
      <c r="T34" s="26"/>
      <c r="U34" s="27">
        <f t="shared" si="0"/>
        <v>0</v>
      </c>
      <c r="V34" s="28">
        <f t="shared" si="1"/>
        <v>0</v>
      </c>
    </row>
    <row r="35" spans="1:22" x14ac:dyDescent="0.3">
      <c r="A35" s="19"/>
      <c r="B35" s="19"/>
      <c r="C35" s="20"/>
      <c r="D35" s="20"/>
      <c r="E35" s="21"/>
      <c r="F35" s="22"/>
      <c r="G35" s="23"/>
      <c r="H35" s="23"/>
      <c r="I35" s="23"/>
      <c r="J35" s="23"/>
      <c r="K35" s="24"/>
      <c r="L35" s="25"/>
      <c r="M35" s="26"/>
      <c r="N35" s="26"/>
      <c r="O35" s="26"/>
      <c r="P35" s="26"/>
      <c r="Q35" s="26"/>
      <c r="R35" s="26"/>
      <c r="S35" s="26"/>
      <c r="T35" s="26"/>
      <c r="U35" s="27">
        <f t="shared" si="0"/>
        <v>0</v>
      </c>
      <c r="V35" s="28">
        <f t="shared" si="1"/>
        <v>0</v>
      </c>
    </row>
  </sheetData>
  <autoFilter ref="A8:V8" xr:uid="{92F8AB35-E2D3-4776-BEC5-CC47DB356E90}"/>
  <conditionalFormatting sqref="V9:V35">
    <cfRule type="cellIs" dxfId="3" priority="4" operator="lessThan">
      <formula>0</formula>
    </cfRule>
  </conditionalFormatting>
  <conditionalFormatting sqref="V9:V35">
    <cfRule type="expression" dxfId="2" priority="2">
      <formula>#REF!&lt;0</formula>
    </cfRule>
  </conditionalFormatting>
  <conditionalFormatting sqref="D9:D35">
    <cfRule type="expression" dxfId="1" priority="1">
      <formula>OR($D9&gt;2022,AND($D9&lt;2022,$D9&lt;&gt;""))</formula>
    </cfRule>
  </conditionalFormatting>
  <conditionalFormatting sqref="C9:C35">
    <cfRule type="expression" dxfId="0" priority="5">
      <formula>(#REF!&gt;1)</formula>
    </cfRule>
  </conditionalFormatting>
  <dataValidations count="3">
    <dataValidation type="list" allowBlank="1" showInputMessage="1" showErrorMessage="1" sqref="L9:L35" xr:uid="{FD5C2DDE-B631-4130-BF76-5D5CC070E515}">
      <formula1>"N/A, FMR, Actual Rent"</formula1>
    </dataValidation>
    <dataValidation type="list" allowBlank="1" showInputMessage="1" showErrorMessage="1" sqref="E9:E35" xr:uid="{A98F1869-517A-45C0-BAFA-A8CC15D38A65}">
      <formula1>"PH, TH, Joint TH &amp; PH-RRH, HMIS, SSO, TRA, PRA, SRA, S+C/SRO"</formula1>
    </dataValidation>
    <dataValidation allowBlank="1" showErrorMessage="1" sqref="A8:V8" xr:uid="{FEDCA4C4-D8F1-4F08-AC71-487FF3B1687C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2021-03-06T21:42:27Z</dcterms:created>
  <dcterms:modified xsi:type="dcterms:W3CDTF">2021-05-20T14:00:47Z</dcterms:modified>
</cp:coreProperties>
</file>