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6D8F23E8-00FE-4ADB-8647-91B617F7C5D2}" xr6:coauthVersionLast="46" xr6:coauthVersionMax="46" xr10:uidLastSave="{00000000-0000-0000-0000-000000000000}"/>
  <bookViews>
    <workbookView xWindow="-108" yWindow="-108" windowWidth="27288" windowHeight="17664" xr2:uid="{01BC1BC0-EA47-47A6-BA44-58D5F4526BC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0" i="1" l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<sst xmlns="http://schemas.openxmlformats.org/spreadsheetml/2006/main" count="243" uniqueCount="143">
  <si>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</si>
  <si>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</si>
  <si>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</si>
  <si>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</si>
  <si>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</si>
  <si>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</si>
  <si>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</si>
  <si>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</si>
  <si>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</si>
  <si>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</si>
  <si>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</si>
  <si>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</si>
  <si>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</si>
  <si>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</si>
  <si>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</si>
  <si>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</si>
  <si>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</si>
  <si>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</si>
  <si>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</si>
  <si>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</si>
  <si>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</si>
  <si>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</si>
  <si>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</si>
  <si>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</si>
  <si>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</si>
  <si>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</si>
  <si>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</si>
  <si>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</si>
  <si>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MI-501</t>
  </si>
  <si>
    <t>Neighborhood Service Organization</t>
  </si>
  <si>
    <t>COTS FY19</t>
  </si>
  <si>
    <t>MI0027L5F012008</t>
  </si>
  <si>
    <t>PH</t>
  </si>
  <si>
    <t>No</t>
  </si>
  <si>
    <t/>
  </si>
  <si>
    <t>Detroit</t>
  </si>
  <si>
    <t>Detroit CoC</t>
  </si>
  <si>
    <t>Homeless Action Network of Detroit</t>
  </si>
  <si>
    <t>Travelers Aid Society of Metropolitan Detroit</t>
  </si>
  <si>
    <t>BEIT FY 2019</t>
  </si>
  <si>
    <t>MI0029L5F012013</t>
  </si>
  <si>
    <t>Coalition on Temporary Shelter</t>
  </si>
  <si>
    <t>Buersmeyer Manor</t>
  </si>
  <si>
    <t>MI0030L5F012013</t>
  </si>
  <si>
    <t>Mariners Inn</t>
  </si>
  <si>
    <t>Mariners Inn Permanent Housing</t>
  </si>
  <si>
    <t>MI0037L5F012013</t>
  </si>
  <si>
    <t>Infinity FY 2019 Renewal Application</t>
  </si>
  <si>
    <t>MI0043L5F012013</t>
  </si>
  <si>
    <t>Detroit Rescue Mission Ministries</t>
  </si>
  <si>
    <t>Cornerstone PSH</t>
  </si>
  <si>
    <t>MI0046L5F012013</t>
  </si>
  <si>
    <t>Freedom House Detroit</t>
  </si>
  <si>
    <t>New Beginnings</t>
  </si>
  <si>
    <t>MI0047L5F012013</t>
  </si>
  <si>
    <t>TH</t>
  </si>
  <si>
    <t>Detroit Wayne Mental Health Authority</t>
  </si>
  <si>
    <t>Shelter Plus Care - Detroit Central City</t>
  </si>
  <si>
    <t>MI0058L5F012013</t>
  </si>
  <si>
    <t>Michigan Department of Health and Human Services</t>
  </si>
  <si>
    <t>PSH Detroit Renewal 19</t>
  </si>
  <si>
    <t>MI0059L5F012013</t>
  </si>
  <si>
    <t>S+C Southwest Solutions Matrix</t>
  </si>
  <si>
    <t>MI0066L5F012013</t>
  </si>
  <si>
    <t>Detroit Central City Community Mental Health</t>
  </si>
  <si>
    <t>FY 2019 CoC PSH Program (MI0071L5011912)</t>
  </si>
  <si>
    <t>MI0071L5F012013</t>
  </si>
  <si>
    <t>Supportive Housing Program - DCI/COTS Omega</t>
  </si>
  <si>
    <t>MI0074L5F012013</t>
  </si>
  <si>
    <t>SHP Detroit Central City - Permanent Housing</t>
  </si>
  <si>
    <t>MI0075L5F012013</t>
  </si>
  <si>
    <t>Teen Infant Parenting Services Program</t>
  </si>
  <si>
    <t>MI0078L5F012013</t>
  </si>
  <si>
    <t>Southwest Housing Solutions</t>
  </si>
  <si>
    <t>Wilshire FY 2019</t>
  </si>
  <si>
    <t>MI0085L5F012013</t>
  </si>
  <si>
    <t>Shelter Plus Care - Southwest - 0110</t>
  </si>
  <si>
    <t>MI0286L5F012012</t>
  </si>
  <si>
    <t>SUPPORTIVE HOUSING FY19</t>
  </si>
  <si>
    <t>MI0308L5F012008</t>
  </si>
  <si>
    <t>Cass Community Social Services, Inc.</t>
  </si>
  <si>
    <t>Cass Apartments Permanent Supportive Housing</t>
  </si>
  <si>
    <t>MI0309L5F012008</t>
  </si>
  <si>
    <t>Bell Supportive Housing Project FY19</t>
  </si>
  <si>
    <t>MI0338L5F012008</t>
  </si>
  <si>
    <t>Southwest Counseling Solutions, Inc.</t>
  </si>
  <si>
    <t>SWCS Rental Assistance Consolidation 2019</t>
  </si>
  <si>
    <t>MI0360L5F012010</t>
  </si>
  <si>
    <t>FUSE FY19</t>
  </si>
  <si>
    <t>MI0367L5F012005</t>
  </si>
  <si>
    <t>Homeless Management Information System_Consolidated</t>
  </si>
  <si>
    <t>MI0368L5F012006</t>
  </si>
  <si>
    <t>SWCS Leasing Consolidation 2019</t>
  </si>
  <si>
    <t>MI0369L5F012008</t>
  </si>
  <si>
    <t>SWCS CE SSO Consolidation 2019</t>
  </si>
  <si>
    <t>MI0392L5F012007</t>
  </si>
  <si>
    <t>SSO</t>
  </si>
  <si>
    <t>Pathways</t>
  </si>
  <si>
    <t>MI0429L5F012007</t>
  </si>
  <si>
    <t>Wayne County Neighborhood Legal Services DBA Neighborhood Legal Services Michigan</t>
  </si>
  <si>
    <t>Project Permanency One - Expansion</t>
  </si>
  <si>
    <t>MI0438L5F012006</t>
  </si>
  <si>
    <t>Leasing Project FY 19 (MI0439L5F011093)</t>
  </si>
  <si>
    <t>MI0439L5F012004</t>
  </si>
  <si>
    <t>Scott Permanent Supportive Housing</t>
  </si>
  <si>
    <t>MI0466L5F012005</t>
  </si>
  <si>
    <t>Webb Street Permanent Supportive Housing</t>
  </si>
  <si>
    <t>MI0467L5F012005</t>
  </si>
  <si>
    <t>Community &amp; Home Supports</t>
  </si>
  <si>
    <t>FY2019 Renewal Permanent Community Home Support I</t>
  </si>
  <si>
    <t>MI0468L5F012005</t>
  </si>
  <si>
    <t>CAM Rapid Rehousing Project 2019</t>
  </si>
  <si>
    <t>MI0469L5F012005</t>
  </si>
  <si>
    <t>Project Hope</t>
  </si>
  <si>
    <t>MI0471L5F012004</t>
  </si>
  <si>
    <t>RRH FY19</t>
  </si>
  <si>
    <t>MI0472L5F012005</t>
  </si>
  <si>
    <t>NLSM Cares Expansion</t>
  </si>
  <si>
    <t>MI0499L5F012004</t>
  </si>
  <si>
    <t>Project Hope II</t>
  </si>
  <si>
    <t>MI0520L5F012004</t>
  </si>
  <si>
    <t>Thomasson Apartments</t>
  </si>
  <si>
    <t>MI0521L5F011600</t>
  </si>
  <si>
    <t>FY2019 Renewal Coordinated Assessment &amp; Navigation Project Expansion</t>
  </si>
  <si>
    <t>MI0522L5F012004</t>
  </si>
  <si>
    <t>Permanent Community Home Support II Expansion Combine</t>
  </si>
  <si>
    <t>MI0568L5F012003</t>
  </si>
  <si>
    <t>Travis Permanent Supportive Housing</t>
  </si>
  <si>
    <t>MI0569L5F012003</t>
  </si>
  <si>
    <t>Alternatives For Girls</t>
  </si>
  <si>
    <t>Detroit Youth RRH</t>
  </si>
  <si>
    <t>MI0571L5F012003</t>
  </si>
  <si>
    <t>Project First Steps</t>
  </si>
  <si>
    <t>MI0604D5F012002</t>
  </si>
  <si>
    <t>Joint TH &amp; PH-RRH</t>
  </si>
  <si>
    <t>Wayne Metropolitan Community Action Agency</t>
  </si>
  <si>
    <t>Detroit CoC PSH FY2019</t>
  </si>
  <si>
    <t>MI0641L5F012001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</si>
  <si>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</si>
  <si>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</si>
  <si>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 xml:space="preserve">Methodist Children’s Home Society </t>
  </si>
  <si>
    <t>FMR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</si>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</sst>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EC27-AF02-4E06-9ED2-E865B124F2C5}">
  <sheetPr codeName="Sheet173">
    <pageSetUpPr fitToPage="1"/>
  </sheetPr>
  <dimension ref="A1:V6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35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36</v>
      </c>
      <c r="C3" s="31"/>
      <c r="D3" s="31"/>
      <c r="E3" s="31"/>
      <c r="F3" s="31"/>
      <c r="G3" s="32"/>
    </row>
    <row r="4" spans="1:22" ht="14.4" customHeight="1" x14ac:dyDescent="0.3">
      <c r="A4" s="33" t="s">
        <v>138</v>
      </c>
      <c r="B4" s="30" t="s">
        <v>37</v>
      </c>
      <c r="C4" s="31"/>
      <c r="D4" s="31"/>
      <c r="E4" s="31"/>
      <c r="F4" s="31"/>
      <c r="G4" s="32"/>
    </row>
    <row r="5" spans="1:22" ht="14.4" customHeight="1" x14ac:dyDescent="0.3">
      <c r="A5" s="33" t="s">
        <v>139</v>
      </c>
      <c r="B5" s="34">
        <f ca="1">SUM(OFFSET(V8,1,0,500,1))</f>
        <v>28179223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116736</v>
      </c>
      <c r="H9" s="23">
        <v>0</v>
      </c>
      <c r="I9" s="23">
        <v>0</v>
      </c>
      <c r="J9" s="23">
        <v>0</v>
      </c>
      <c r="K9" s="24">
        <v>6228</v>
      </c>
      <c r="L9" s="25" t="s">
        <v>141</v>
      </c>
      <c r="M9" s="26">
        <v>0</v>
      </c>
      <c r="N9" s="26">
        <v>1</v>
      </c>
      <c r="O9" s="26">
        <v>11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60" si="0">SUM(M9:T9)</f>
        <v>12</v>
      </c>
      <c r="V9" s="28">
        <f t="shared" ref="V9:V60" si="1">SUM(F9:K9)</f>
        <v>122964</v>
      </c>
    </row>
    <row r="10" spans="1:22" x14ac:dyDescent="0.3">
      <c r="A10" s="19" t="s">
        <v>38</v>
      </c>
      <c r="B10" s="19" t="s">
        <v>39</v>
      </c>
      <c r="C10" s="20" t="s">
        <v>40</v>
      </c>
      <c r="D10" s="20">
        <v>2022</v>
      </c>
      <c r="E10" s="21" t="s">
        <v>32</v>
      </c>
      <c r="F10" s="22">
        <v>652802</v>
      </c>
      <c r="G10" s="23">
        <v>0</v>
      </c>
      <c r="H10" s="23">
        <v>330924</v>
      </c>
      <c r="I10" s="23">
        <v>0</v>
      </c>
      <c r="J10" s="23">
        <v>0</v>
      </c>
      <c r="K10" s="24">
        <v>57216</v>
      </c>
      <c r="L10" s="25" t="s">
        <v>142</v>
      </c>
      <c r="M10" s="26">
        <v>0</v>
      </c>
      <c r="N10" s="26">
        <v>0</v>
      </c>
      <c r="O10" s="26">
        <v>15</v>
      </c>
      <c r="P10" s="26">
        <v>20</v>
      </c>
      <c r="Q10" s="26">
        <v>20</v>
      </c>
      <c r="R10" s="26">
        <v>1</v>
      </c>
      <c r="S10" s="26">
        <v>0</v>
      </c>
      <c r="T10" s="26">
        <v>0</v>
      </c>
      <c r="U10" s="27">
        <f t="shared" si="0"/>
        <v>56</v>
      </c>
      <c r="V10" s="28">
        <f t="shared" si="1"/>
        <v>1040942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0</v>
      </c>
      <c r="G11" s="23">
        <v>0</v>
      </c>
      <c r="H11" s="23">
        <v>82984</v>
      </c>
      <c r="I11" s="23">
        <v>60377</v>
      </c>
      <c r="J11" s="23">
        <v>0</v>
      </c>
      <c r="K11" s="24">
        <v>9022</v>
      </c>
      <c r="L11" s="25" t="s">
        <v>34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152383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32</v>
      </c>
      <c r="F12" s="22">
        <v>0</v>
      </c>
      <c r="G12" s="23">
        <v>0</v>
      </c>
      <c r="H12" s="23">
        <v>227817</v>
      </c>
      <c r="I12" s="23">
        <v>6270</v>
      </c>
      <c r="J12" s="23">
        <v>0</v>
      </c>
      <c r="K12" s="24">
        <v>15652</v>
      </c>
      <c r="L12" s="25" t="s">
        <v>34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249739</v>
      </c>
    </row>
    <row r="13" spans="1:22" x14ac:dyDescent="0.3">
      <c r="A13" s="19" t="s">
        <v>38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706412</v>
      </c>
      <c r="G13" s="23">
        <v>0</v>
      </c>
      <c r="H13" s="23">
        <v>358100</v>
      </c>
      <c r="I13" s="23">
        <v>0</v>
      </c>
      <c r="J13" s="23">
        <v>0</v>
      </c>
      <c r="K13" s="24">
        <v>61638</v>
      </c>
      <c r="L13" s="25" t="s">
        <v>142</v>
      </c>
      <c r="M13" s="26">
        <v>0</v>
      </c>
      <c r="N13" s="26">
        <v>0</v>
      </c>
      <c r="O13" s="26">
        <v>0</v>
      </c>
      <c r="P13" s="26">
        <v>14</v>
      </c>
      <c r="Q13" s="26">
        <v>28</v>
      </c>
      <c r="R13" s="26">
        <v>7</v>
      </c>
      <c r="S13" s="26">
        <v>0</v>
      </c>
      <c r="T13" s="26">
        <v>1</v>
      </c>
      <c r="U13" s="27">
        <f t="shared" si="0"/>
        <v>50</v>
      </c>
      <c r="V13" s="28">
        <f t="shared" si="1"/>
        <v>1126150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0</v>
      </c>
      <c r="H14" s="23">
        <v>347607</v>
      </c>
      <c r="I14" s="23">
        <v>1014204</v>
      </c>
      <c r="J14" s="23">
        <v>0</v>
      </c>
      <c r="K14" s="24">
        <v>81020</v>
      </c>
      <c r="L14" s="25" t="s">
        <v>34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1442831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55</v>
      </c>
      <c r="F15" s="22">
        <v>96816</v>
      </c>
      <c r="G15" s="23">
        <v>0</v>
      </c>
      <c r="H15" s="23">
        <v>248515</v>
      </c>
      <c r="I15" s="23">
        <v>20115</v>
      </c>
      <c r="J15" s="23">
        <v>0</v>
      </c>
      <c r="K15" s="24">
        <v>25395</v>
      </c>
      <c r="L15" s="25" t="s">
        <v>142</v>
      </c>
      <c r="M15" s="26">
        <v>0</v>
      </c>
      <c r="N15" s="26">
        <v>0</v>
      </c>
      <c r="O15" s="26">
        <v>7</v>
      </c>
      <c r="P15" s="26">
        <v>2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10</v>
      </c>
      <c r="V15" s="28">
        <f t="shared" si="1"/>
        <v>390841</v>
      </c>
    </row>
    <row r="16" spans="1:22" x14ac:dyDescent="0.3">
      <c r="A16" s="19" t="s">
        <v>56</v>
      </c>
      <c r="B16" s="19" t="s">
        <v>57</v>
      </c>
      <c r="C16" s="20" t="s">
        <v>58</v>
      </c>
      <c r="D16" s="20">
        <v>2022</v>
      </c>
      <c r="E16" s="21" t="s">
        <v>32</v>
      </c>
      <c r="F16" s="22">
        <v>0</v>
      </c>
      <c r="G16" s="23">
        <v>365196</v>
      </c>
      <c r="H16" s="23">
        <v>0</v>
      </c>
      <c r="I16" s="23">
        <v>0</v>
      </c>
      <c r="J16" s="23">
        <v>0</v>
      </c>
      <c r="K16" s="24">
        <v>19879</v>
      </c>
      <c r="L16" s="25" t="s">
        <v>141</v>
      </c>
      <c r="M16" s="26">
        <v>0</v>
      </c>
      <c r="N16" s="26">
        <v>3</v>
      </c>
      <c r="O16" s="26">
        <v>13</v>
      </c>
      <c r="P16" s="26">
        <v>13</v>
      </c>
      <c r="Q16" s="26">
        <v>3</v>
      </c>
      <c r="R16" s="26">
        <v>0</v>
      </c>
      <c r="S16" s="26">
        <v>0</v>
      </c>
      <c r="T16" s="26">
        <v>0</v>
      </c>
      <c r="U16" s="27">
        <f t="shared" si="0"/>
        <v>32</v>
      </c>
      <c r="V16" s="28">
        <f t="shared" si="1"/>
        <v>385075</v>
      </c>
    </row>
    <row r="17" spans="1:22" x14ac:dyDescent="0.3">
      <c r="A17" s="19" t="s">
        <v>59</v>
      </c>
      <c r="B17" s="19" t="s">
        <v>60</v>
      </c>
      <c r="C17" s="20" t="s">
        <v>61</v>
      </c>
      <c r="D17" s="20">
        <v>2022</v>
      </c>
      <c r="E17" s="21" t="s">
        <v>32</v>
      </c>
      <c r="F17" s="22">
        <v>0</v>
      </c>
      <c r="G17" s="23">
        <v>2744424</v>
      </c>
      <c r="H17" s="23">
        <v>0</v>
      </c>
      <c r="I17" s="23">
        <v>0</v>
      </c>
      <c r="J17" s="23">
        <v>0</v>
      </c>
      <c r="K17" s="24">
        <v>147948</v>
      </c>
      <c r="L17" s="25" t="s">
        <v>141</v>
      </c>
      <c r="M17" s="26">
        <v>0</v>
      </c>
      <c r="N17" s="26">
        <v>5</v>
      </c>
      <c r="O17" s="26">
        <v>134</v>
      </c>
      <c r="P17" s="26">
        <v>45</v>
      </c>
      <c r="Q17" s="26">
        <v>43</v>
      </c>
      <c r="R17" s="26">
        <v>7</v>
      </c>
      <c r="S17" s="26">
        <v>0</v>
      </c>
      <c r="T17" s="26">
        <v>0</v>
      </c>
      <c r="U17" s="27">
        <f t="shared" si="0"/>
        <v>234</v>
      </c>
      <c r="V17" s="28">
        <f t="shared" si="1"/>
        <v>2892372</v>
      </c>
    </row>
    <row r="18" spans="1:22" x14ac:dyDescent="0.3">
      <c r="A18" s="19" t="s">
        <v>56</v>
      </c>
      <c r="B18" s="19" t="s">
        <v>62</v>
      </c>
      <c r="C18" s="20" t="s">
        <v>63</v>
      </c>
      <c r="D18" s="20">
        <v>2022</v>
      </c>
      <c r="E18" s="21" t="s">
        <v>32</v>
      </c>
      <c r="F18" s="22">
        <v>0</v>
      </c>
      <c r="G18" s="23">
        <v>49260</v>
      </c>
      <c r="H18" s="23">
        <v>0</v>
      </c>
      <c r="I18" s="23">
        <v>0</v>
      </c>
      <c r="J18" s="23">
        <v>0</v>
      </c>
      <c r="K18" s="24">
        <v>2801</v>
      </c>
      <c r="L18" s="25" t="s">
        <v>141</v>
      </c>
      <c r="M18" s="26">
        <v>0</v>
      </c>
      <c r="N18" s="26">
        <v>0</v>
      </c>
      <c r="O18" s="26">
        <v>5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5</v>
      </c>
      <c r="V18" s="28">
        <f t="shared" si="1"/>
        <v>52061</v>
      </c>
    </row>
    <row r="19" spans="1:22" x14ac:dyDescent="0.3">
      <c r="A19" s="19" t="s">
        <v>64</v>
      </c>
      <c r="B19" s="19" t="s">
        <v>65</v>
      </c>
      <c r="C19" s="20" t="s">
        <v>66</v>
      </c>
      <c r="D19" s="20">
        <v>2022</v>
      </c>
      <c r="E19" s="21" t="s">
        <v>32</v>
      </c>
      <c r="F19" s="22">
        <v>749923</v>
      </c>
      <c r="G19" s="23">
        <v>0</v>
      </c>
      <c r="H19" s="23">
        <v>392588</v>
      </c>
      <c r="I19" s="23">
        <v>0</v>
      </c>
      <c r="J19" s="23">
        <v>0</v>
      </c>
      <c r="K19" s="24">
        <v>66426</v>
      </c>
      <c r="L19" s="25" t="s">
        <v>142</v>
      </c>
      <c r="M19" s="26">
        <v>0</v>
      </c>
      <c r="N19" s="26">
        <v>4</v>
      </c>
      <c r="O19" s="26">
        <v>82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86</v>
      </c>
      <c r="V19" s="28">
        <f t="shared" si="1"/>
        <v>1208937</v>
      </c>
    </row>
    <row r="20" spans="1:22" x14ac:dyDescent="0.3">
      <c r="A20" s="19" t="s">
        <v>56</v>
      </c>
      <c r="B20" s="19" t="s">
        <v>67</v>
      </c>
      <c r="C20" s="20" t="s">
        <v>68</v>
      </c>
      <c r="D20" s="20">
        <v>2022</v>
      </c>
      <c r="E20" s="21" t="s">
        <v>32</v>
      </c>
      <c r="F20" s="22">
        <v>314362</v>
      </c>
      <c r="G20" s="23">
        <v>0</v>
      </c>
      <c r="H20" s="23">
        <v>192963</v>
      </c>
      <c r="I20" s="23">
        <v>0</v>
      </c>
      <c r="J20" s="23">
        <v>0</v>
      </c>
      <c r="K20" s="24">
        <v>29780</v>
      </c>
      <c r="L20" s="25" t="s">
        <v>142</v>
      </c>
      <c r="M20" s="26">
        <v>0</v>
      </c>
      <c r="N20" s="26">
        <v>0</v>
      </c>
      <c r="O20" s="26">
        <v>20</v>
      </c>
      <c r="P20" s="26">
        <v>10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30</v>
      </c>
      <c r="V20" s="28">
        <f t="shared" si="1"/>
        <v>537105</v>
      </c>
    </row>
    <row r="21" spans="1:22" x14ac:dyDescent="0.3">
      <c r="A21" s="19" t="s">
        <v>56</v>
      </c>
      <c r="B21" s="19" t="s">
        <v>69</v>
      </c>
      <c r="C21" s="20" t="s">
        <v>70</v>
      </c>
      <c r="D21" s="20">
        <v>2022</v>
      </c>
      <c r="E21" s="21" t="s">
        <v>32</v>
      </c>
      <c r="F21" s="22">
        <v>279440</v>
      </c>
      <c r="G21" s="23">
        <v>0</v>
      </c>
      <c r="H21" s="23">
        <v>170026</v>
      </c>
      <c r="I21" s="23">
        <v>0</v>
      </c>
      <c r="J21" s="23">
        <v>0</v>
      </c>
      <c r="K21" s="24">
        <v>26368</v>
      </c>
      <c r="L21" s="25" t="s">
        <v>142</v>
      </c>
      <c r="M21" s="26">
        <v>0</v>
      </c>
      <c r="N21" s="26">
        <v>0</v>
      </c>
      <c r="O21" s="26">
        <v>35</v>
      </c>
      <c r="P21" s="26">
        <v>2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37</v>
      </c>
      <c r="V21" s="28">
        <f t="shared" si="1"/>
        <v>475834</v>
      </c>
    </row>
    <row r="22" spans="1:22" x14ac:dyDescent="0.3">
      <c r="A22" s="37" t="s">
        <v>140</v>
      </c>
      <c r="B22" s="19" t="s">
        <v>71</v>
      </c>
      <c r="C22" s="20" t="s">
        <v>72</v>
      </c>
      <c r="D22" s="20">
        <v>2022</v>
      </c>
      <c r="E22" s="21" t="s">
        <v>55</v>
      </c>
      <c r="F22" s="22">
        <v>0</v>
      </c>
      <c r="G22" s="23">
        <v>0</v>
      </c>
      <c r="H22" s="23">
        <v>215397</v>
      </c>
      <c r="I22" s="23">
        <v>123313</v>
      </c>
      <c r="J22" s="23">
        <v>0</v>
      </c>
      <c r="K22" s="24">
        <v>23682</v>
      </c>
      <c r="L22" s="25" t="s">
        <v>34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362392</v>
      </c>
    </row>
    <row r="23" spans="1:22" x14ac:dyDescent="0.3">
      <c r="A23" s="19" t="s">
        <v>73</v>
      </c>
      <c r="B23" s="19" t="s">
        <v>74</v>
      </c>
      <c r="C23" s="20" t="s">
        <v>75</v>
      </c>
      <c r="D23" s="20">
        <v>2022</v>
      </c>
      <c r="E23" s="21" t="s">
        <v>32</v>
      </c>
      <c r="F23" s="22">
        <v>0</v>
      </c>
      <c r="G23" s="23">
        <v>0</v>
      </c>
      <c r="H23" s="23">
        <v>65575</v>
      </c>
      <c r="I23" s="23">
        <v>76009</v>
      </c>
      <c r="J23" s="23">
        <v>0</v>
      </c>
      <c r="K23" s="24">
        <v>8635</v>
      </c>
      <c r="L23" s="25" t="s">
        <v>34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150219</v>
      </c>
    </row>
    <row r="24" spans="1:22" x14ac:dyDescent="0.3">
      <c r="A24" s="19" t="s">
        <v>56</v>
      </c>
      <c r="B24" s="19" t="s">
        <v>76</v>
      </c>
      <c r="C24" s="20" t="s">
        <v>77</v>
      </c>
      <c r="D24" s="20">
        <v>2022</v>
      </c>
      <c r="E24" s="21" t="s">
        <v>32</v>
      </c>
      <c r="F24" s="22">
        <v>0</v>
      </c>
      <c r="G24" s="23">
        <v>271452</v>
      </c>
      <c r="H24" s="23">
        <v>0</v>
      </c>
      <c r="I24" s="23">
        <v>0</v>
      </c>
      <c r="J24" s="23">
        <v>0</v>
      </c>
      <c r="K24" s="24">
        <v>14404</v>
      </c>
      <c r="L24" s="25" t="s">
        <v>141</v>
      </c>
      <c r="M24" s="26">
        <v>0</v>
      </c>
      <c r="N24" s="26">
        <v>2</v>
      </c>
      <c r="O24" s="26">
        <v>12</v>
      </c>
      <c r="P24" s="26">
        <v>7</v>
      </c>
      <c r="Q24" s="26">
        <v>3</v>
      </c>
      <c r="R24" s="26">
        <v>0</v>
      </c>
      <c r="S24" s="26">
        <v>0</v>
      </c>
      <c r="T24" s="26">
        <v>0</v>
      </c>
      <c r="U24" s="27">
        <f t="shared" si="0"/>
        <v>24</v>
      </c>
      <c r="V24" s="28">
        <f t="shared" si="1"/>
        <v>285856</v>
      </c>
    </row>
    <row r="25" spans="1:22" x14ac:dyDescent="0.3">
      <c r="A25" s="19" t="s">
        <v>29</v>
      </c>
      <c r="B25" s="19" t="s">
        <v>78</v>
      </c>
      <c r="C25" s="20" t="s">
        <v>79</v>
      </c>
      <c r="D25" s="20">
        <v>2022</v>
      </c>
      <c r="E25" s="21" t="s">
        <v>32</v>
      </c>
      <c r="F25" s="22">
        <v>310721</v>
      </c>
      <c r="G25" s="23">
        <v>0</v>
      </c>
      <c r="H25" s="23">
        <v>62900</v>
      </c>
      <c r="I25" s="23">
        <v>0</v>
      </c>
      <c r="J25" s="23">
        <v>0</v>
      </c>
      <c r="K25" s="24">
        <v>21438</v>
      </c>
      <c r="L25" s="25" t="s">
        <v>142</v>
      </c>
      <c r="M25" s="26">
        <v>0</v>
      </c>
      <c r="N25" s="26">
        <v>0</v>
      </c>
      <c r="O25" s="26">
        <v>30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30</v>
      </c>
      <c r="V25" s="28">
        <f t="shared" si="1"/>
        <v>395059</v>
      </c>
    </row>
    <row r="26" spans="1:22" x14ac:dyDescent="0.3">
      <c r="A26" s="19" t="s">
        <v>80</v>
      </c>
      <c r="B26" s="19" t="s">
        <v>81</v>
      </c>
      <c r="C26" s="20" t="s">
        <v>82</v>
      </c>
      <c r="D26" s="20">
        <v>2022</v>
      </c>
      <c r="E26" s="21" t="s">
        <v>32</v>
      </c>
      <c r="F26" s="22">
        <v>0</v>
      </c>
      <c r="G26" s="23">
        <v>0</v>
      </c>
      <c r="H26" s="23">
        <v>54187</v>
      </c>
      <c r="I26" s="23">
        <v>309172</v>
      </c>
      <c r="J26" s="23">
        <v>0</v>
      </c>
      <c r="K26" s="24">
        <v>20743</v>
      </c>
      <c r="L26" s="25" t="s">
        <v>34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384102</v>
      </c>
    </row>
    <row r="27" spans="1:22" x14ac:dyDescent="0.3">
      <c r="A27" s="19" t="s">
        <v>29</v>
      </c>
      <c r="B27" s="19" t="s">
        <v>83</v>
      </c>
      <c r="C27" s="20" t="s">
        <v>84</v>
      </c>
      <c r="D27" s="20">
        <v>2022</v>
      </c>
      <c r="E27" s="21" t="s">
        <v>32</v>
      </c>
      <c r="F27" s="22">
        <v>0</v>
      </c>
      <c r="G27" s="23">
        <v>0</v>
      </c>
      <c r="H27" s="23">
        <v>120635</v>
      </c>
      <c r="I27" s="23">
        <v>445869</v>
      </c>
      <c r="J27" s="23">
        <v>0</v>
      </c>
      <c r="K27" s="24">
        <v>32889</v>
      </c>
      <c r="L27" s="25" t="s">
        <v>34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599393</v>
      </c>
    </row>
    <row r="28" spans="1:22" x14ac:dyDescent="0.3">
      <c r="A28" s="19" t="s">
        <v>85</v>
      </c>
      <c r="B28" s="19" t="s">
        <v>86</v>
      </c>
      <c r="C28" s="20" t="s">
        <v>87</v>
      </c>
      <c r="D28" s="20">
        <v>2022</v>
      </c>
      <c r="E28" s="21" t="s">
        <v>32</v>
      </c>
      <c r="F28" s="22">
        <v>0</v>
      </c>
      <c r="G28" s="23">
        <v>1262400</v>
      </c>
      <c r="H28" s="23">
        <v>0</v>
      </c>
      <c r="I28" s="23">
        <v>0</v>
      </c>
      <c r="J28" s="23">
        <v>0</v>
      </c>
      <c r="K28" s="24">
        <v>69766</v>
      </c>
      <c r="L28" s="25" t="s">
        <v>33</v>
      </c>
      <c r="M28" s="26">
        <v>0</v>
      </c>
      <c r="N28" s="26">
        <v>0</v>
      </c>
      <c r="O28" s="26">
        <v>115</v>
      </c>
      <c r="P28" s="26">
        <v>9</v>
      </c>
      <c r="Q28" s="26">
        <v>1</v>
      </c>
      <c r="R28" s="26">
        <v>0</v>
      </c>
      <c r="S28" s="26">
        <v>0</v>
      </c>
      <c r="T28" s="26">
        <v>0</v>
      </c>
      <c r="U28" s="27">
        <f t="shared" si="0"/>
        <v>125</v>
      </c>
      <c r="V28" s="28">
        <f t="shared" si="1"/>
        <v>1332166</v>
      </c>
    </row>
    <row r="29" spans="1:22" x14ac:dyDescent="0.3">
      <c r="A29" s="19" t="s">
        <v>29</v>
      </c>
      <c r="B29" s="19" t="s">
        <v>88</v>
      </c>
      <c r="C29" s="20" t="s">
        <v>89</v>
      </c>
      <c r="D29" s="20">
        <v>2022</v>
      </c>
      <c r="E29" s="21" t="s">
        <v>32</v>
      </c>
      <c r="F29" s="22">
        <v>0</v>
      </c>
      <c r="G29" s="23">
        <v>246300</v>
      </c>
      <c r="H29" s="23">
        <v>0</v>
      </c>
      <c r="I29" s="23">
        <v>0</v>
      </c>
      <c r="J29" s="23">
        <v>0</v>
      </c>
      <c r="K29" s="24">
        <v>13818</v>
      </c>
      <c r="L29" s="25" t="s">
        <v>33</v>
      </c>
      <c r="M29" s="26">
        <v>0</v>
      </c>
      <c r="N29" s="26">
        <v>0</v>
      </c>
      <c r="O29" s="26">
        <v>25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25</v>
      </c>
      <c r="V29" s="28">
        <f t="shared" si="1"/>
        <v>260118</v>
      </c>
    </row>
    <row r="30" spans="1:22" x14ac:dyDescent="0.3">
      <c r="A30" s="19" t="s">
        <v>37</v>
      </c>
      <c r="B30" s="19" t="s">
        <v>90</v>
      </c>
      <c r="C30" s="20" t="s">
        <v>91</v>
      </c>
      <c r="D30" s="20">
        <v>2022</v>
      </c>
      <c r="E30" s="21" t="s">
        <v>15</v>
      </c>
      <c r="F30" s="22">
        <v>0</v>
      </c>
      <c r="G30" s="23">
        <v>0</v>
      </c>
      <c r="H30" s="23">
        <v>0</v>
      </c>
      <c r="I30" s="23">
        <v>0</v>
      </c>
      <c r="J30" s="23">
        <v>379849</v>
      </c>
      <c r="K30" s="24">
        <v>10384</v>
      </c>
      <c r="L30" s="25" t="s">
        <v>34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390233</v>
      </c>
    </row>
    <row r="31" spans="1:22" x14ac:dyDescent="0.3">
      <c r="A31" s="19" t="s">
        <v>85</v>
      </c>
      <c r="B31" s="19" t="s">
        <v>92</v>
      </c>
      <c r="C31" s="20" t="s">
        <v>93</v>
      </c>
      <c r="D31" s="20">
        <v>2022</v>
      </c>
      <c r="E31" s="21" t="s">
        <v>32</v>
      </c>
      <c r="F31" s="22">
        <v>729095</v>
      </c>
      <c r="G31" s="23">
        <v>0</v>
      </c>
      <c r="H31" s="23">
        <v>215027</v>
      </c>
      <c r="I31" s="23">
        <v>0</v>
      </c>
      <c r="J31" s="23">
        <v>0</v>
      </c>
      <c r="K31" s="24">
        <v>53879</v>
      </c>
      <c r="L31" s="25" t="s">
        <v>142</v>
      </c>
      <c r="M31" s="26">
        <v>0</v>
      </c>
      <c r="N31" s="26">
        <v>0</v>
      </c>
      <c r="O31" s="26">
        <v>58</v>
      </c>
      <c r="P31" s="26">
        <v>6</v>
      </c>
      <c r="Q31" s="26">
        <v>5</v>
      </c>
      <c r="R31" s="26">
        <v>0</v>
      </c>
      <c r="S31" s="26">
        <v>0</v>
      </c>
      <c r="T31" s="26">
        <v>0</v>
      </c>
      <c r="U31" s="27">
        <f t="shared" si="0"/>
        <v>69</v>
      </c>
      <c r="V31" s="28">
        <f t="shared" si="1"/>
        <v>998001</v>
      </c>
    </row>
    <row r="32" spans="1:22" x14ac:dyDescent="0.3">
      <c r="A32" s="19" t="s">
        <v>85</v>
      </c>
      <c r="B32" s="19" t="s">
        <v>94</v>
      </c>
      <c r="C32" s="20" t="s">
        <v>95</v>
      </c>
      <c r="D32" s="20">
        <v>2022</v>
      </c>
      <c r="E32" s="21" t="s">
        <v>96</v>
      </c>
      <c r="F32" s="22">
        <v>0</v>
      </c>
      <c r="G32" s="23">
        <v>0</v>
      </c>
      <c r="H32" s="23">
        <v>896874</v>
      </c>
      <c r="I32" s="23">
        <v>0</v>
      </c>
      <c r="J32" s="23">
        <v>0</v>
      </c>
      <c r="K32" s="24">
        <v>62467</v>
      </c>
      <c r="L32" s="25" t="s">
        <v>34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959341</v>
      </c>
    </row>
    <row r="33" spans="1:22" x14ac:dyDescent="0.3">
      <c r="A33" s="19" t="s">
        <v>41</v>
      </c>
      <c r="B33" s="19" t="s">
        <v>97</v>
      </c>
      <c r="C33" s="20" t="s">
        <v>98</v>
      </c>
      <c r="D33" s="20">
        <v>2022</v>
      </c>
      <c r="E33" s="21" t="s">
        <v>32</v>
      </c>
      <c r="F33" s="22">
        <v>584242</v>
      </c>
      <c r="G33" s="23">
        <v>0</v>
      </c>
      <c r="H33" s="23">
        <v>204723</v>
      </c>
      <c r="I33" s="23">
        <v>0</v>
      </c>
      <c r="J33" s="23">
        <v>0</v>
      </c>
      <c r="K33" s="24">
        <v>47322</v>
      </c>
      <c r="L33" s="25" t="s">
        <v>142</v>
      </c>
      <c r="M33" s="26">
        <v>0</v>
      </c>
      <c r="N33" s="26">
        <v>0</v>
      </c>
      <c r="O33" s="26">
        <v>0</v>
      </c>
      <c r="P33" s="26">
        <v>30</v>
      </c>
      <c r="Q33" s="26">
        <v>11</v>
      </c>
      <c r="R33" s="26">
        <v>7</v>
      </c>
      <c r="S33" s="26">
        <v>0</v>
      </c>
      <c r="T33" s="26">
        <v>0</v>
      </c>
      <c r="U33" s="27">
        <f t="shared" si="0"/>
        <v>48</v>
      </c>
      <c r="V33" s="28">
        <f t="shared" si="1"/>
        <v>836287</v>
      </c>
    </row>
    <row r="34" spans="1:22" x14ac:dyDescent="0.3">
      <c r="A34" s="19" t="s">
        <v>99</v>
      </c>
      <c r="B34" s="19" t="s">
        <v>100</v>
      </c>
      <c r="C34" s="20" t="s">
        <v>101</v>
      </c>
      <c r="D34" s="20">
        <v>2022</v>
      </c>
      <c r="E34" s="21" t="s">
        <v>32</v>
      </c>
      <c r="F34" s="22">
        <v>0</v>
      </c>
      <c r="G34" s="23">
        <v>847392</v>
      </c>
      <c r="H34" s="23">
        <v>319663</v>
      </c>
      <c r="I34" s="23">
        <v>0</v>
      </c>
      <c r="J34" s="23">
        <v>2021</v>
      </c>
      <c r="K34" s="24">
        <v>69954</v>
      </c>
      <c r="L34" s="25" t="s">
        <v>141</v>
      </c>
      <c r="M34" s="26">
        <v>0</v>
      </c>
      <c r="N34" s="26">
        <v>0</v>
      </c>
      <c r="O34" s="26">
        <v>26</v>
      </c>
      <c r="P34" s="26">
        <v>38</v>
      </c>
      <c r="Q34" s="26">
        <v>7</v>
      </c>
      <c r="R34" s="26">
        <v>0</v>
      </c>
      <c r="S34" s="26">
        <v>0</v>
      </c>
      <c r="T34" s="26">
        <v>0</v>
      </c>
      <c r="U34" s="27">
        <f t="shared" si="0"/>
        <v>71</v>
      </c>
      <c r="V34" s="28">
        <f t="shared" si="1"/>
        <v>1239030</v>
      </c>
    </row>
    <row r="35" spans="1:22" x14ac:dyDescent="0.3">
      <c r="A35" s="19" t="s">
        <v>64</v>
      </c>
      <c r="B35" s="19" t="s">
        <v>102</v>
      </c>
      <c r="C35" s="20" t="s">
        <v>103</v>
      </c>
      <c r="D35" s="20">
        <v>2022</v>
      </c>
      <c r="E35" s="21" t="s">
        <v>32</v>
      </c>
      <c r="F35" s="22">
        <v>490569</v>
      </c>
      <c r="G35" s="23">
        <v>0</v>
      </c>
      <c r="H35" s="23">
        <v>162652</v>
      </c>
      <c r="I35" s="23">
        <v>0</v>
      </c>
      <c r="J35" s="23">
        <v>0</v>
      </c>
      <c r="K35" s="24">
        <v>38511</v>
      </c>
      <c r="L35" s="25" t="s">
        <v>142</v>
      </c>
      <c r="M35" s="26">
        <v>0</v>
      </c>
      <c r="N35" s="26">
        <v>0</v>
      </c>
      <c r="O35" s="26">
        <v>48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48</v>
      </c>
      <c r="V35" s="28">
        <f t="shared" si="1"/>
        <v>691732</v>
      </c>
    </row>
    <row r="36" spans="1:22" x14ac:dyDescent="0.3">
      <c r="A36" s="19" t="s">
        <v>80</v>
      </c>
      <c r="B36" s="19" t="s">
        <v>104</v>
      </c>
      <c r="C36" s="20" t="s">
        <v>105</v>
      </c>
      <c r="D36" s="20">
        <v>2022</v>
      </c>
      <c r="E36" s="21" t="s">
        <v>32</v>
      </c>
      <c r="F36" s="22">
        <v>0</v>
      </c>
      <c r="G36" s="23">
        <v>0</v>
      </c>
      <c r="H36" s="23">
        <v>46791</v>
      </c>
      <c r="I36" s="23">
        <v>158503</v>
      </c>
      <c r="J36" s="23">
        <v>8008</v>
      </c>
      <c r="K36" s="24">
        <v>12786</v>
      </c>
      <c r="L36" s="25" t="s">
        <v>34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226088</v>
      </c>
    </row>
    <row r="37" spans="1:22" x14ac:dyDescent="0.3">
      <c r="A37" s="19" t="s">
        <v>80</v>
      </c>
      <c r="B37" s="19" t="s">
        <v>106</v>
      </c>
      <c r="C37" s="20" t="s">
        <v>107</v>
      </c>
      <c r="D37" s="20">
        <v>2022</v>
      </c>
      <c r="E37" s="21" t="s">
        <v>32</v>
      </c>
      <c r="F37" s="22">
        <v>0</v>
      </c>
      <c r="G37" s="23">
        <v>0</v>
      </c>
      <c r="H37" s="23">
        <v>49341</v>
      </c>
      <c r="I37" s="23">
        <v>165880</v>
      </c>
      <c r="J37" s="23">
        <v>8008</v>
      </c>
      <c r="K37" s="24">
        <v>13381</v>
      </c>
      <c r="L37" s="25" t="s">
        <v>34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236610</v>
      </c>
    </row>
    <row r="38" spans="1:22" x14ac:dyDescent="0.3">
      <c r="A38" s="19" t="s">
        <v>108</v>
      </c>
      <c r="B38" s="19" t="s">
        <v>109</v>
      </c>
      <c r="C38" s="20" t="s">
        <v>110</v>
      </c>
      <c r="D38" s="20">
        <v>2022</v>
      </c>
      <c r="E38" s="21" t="s">
        <v>32</v>
      </c>
      <c r="F38" s="22">
        <v>0</v>
      </c>
      <c r="G38" s="23">
        <v>358500</v>
      </c>
      <c r="H38" s="23">
        <v>183250</v>
      </c>
      <c r="I38" s="23">
        <v>0</v>
      </c>
      <c r="J38" s="23">
        <v>0</v>
      </c>
      <c r="K38" s="24">
        <v>32710</v>
      </c>
      <c r="L38" s="25" t="s">
        <v>141</v>
      </c>
      <c r="M38" s="26">
        <v>0</v>
      </c>
      <c r="N38" s="26">
        <v>0</v>
      </c>
      <c r="O38" s="26">
        <v>30</v>
      </c>
      <c r="P38" s="26">
        <v>5</v>
      </c>
      <c r="Q38" s="26">
        <v>0</v>
      </c>
      <c r="R38" s="26">
        <v>0</v>
      </c>
      <c r="S38" s="26">
        <v>0</v>
      </c>
      <c r="T38" s="26">
        <v>0</v>
      </c>
      <c r="U38" s="27">
        <f t="shared" si="0"/>
        <v>35</v>
      </c>
      <c r="V38" s="28">
        <f t="shared" si="1"/>
        <v>574460</v>
      </c>
    </row>
    <row r="39" spans="1:22" x14ac:dyDescent="0.3">
      <c r="A39" s="19" t="s">
        <v>85</v>
      </c>
      <c r="B39" s="19" t="s">
        <v>111</v>
      </c>
      <c r="C39" s="20" t="s">
        <v>112</v>
      </c>
      <c r="D39" s="20">
        <v>2022</v>
      </c>
      <c r="E39" s="21" t="s">
        <v>32</v>
      </c>
      <c r="F39" s="22">
        <v>0</v>
      </c>
      <c r="G39" s="23">
        <v>291360</v>
      </c>
      <c r="H39" s="23">
        <v>102000</v>
      </c>
      <c r="I39" s="23">
        <v>0</v>
      </c>
      <c r="J39" s="23">
        <v>0</v>
      </c>
      <c r="K39" s="24">
        <v>23595</v>
      </c>
      <c r="L39" s="25" t="s">
        <v>141</v>
      </c>
      <c r="M39" s="26">
        <v>0</v>
      </c>
      <c r="N39" s="26">
        <v>0</v>
      </c>
      <c r="O39" s="26">
        <v>15</v>
      </c>
      <c r="P39" s="26">
        <v>5</v>
      </c>
      <c r="Q39" s="26">
        <v>5</v>
      </c>
      <c r="R39" s="26">
        <v>0</v>
      </c>
      <c r="S39" s="26">
        <v>0</v>
      </c>
      <c r="T39" s="26">
        <v>0</v>
      </c>
      <c r="U39" s="27">
        <f t="shared" si="0"/>
        <v>25</v>
      </c>
      <c r="V39" s="28">
        <f t="shared" si="1"/>
        <v>416955</v>
      </c>
    </row>
    <row r="40" spans="1:22" x14ac:dyDescent="0.3">
      <c r="A40" s="19" t="s">
        <v>99</v>
      </c>
      <c r="B40" s="19" t="s">
        <v>113</v>
      </c>
      <c r="C40" s="20" t="s">
        <v>114</v>
      </c>
      <c r="D40" s="20">
        <v>2022</v>
      </c>
      <c r="E40" s="21" t="s">
        <v>32</v>
      </c>
      <c r="F40" s="22">
        <v>0</v>
      </c>
      <c r="G40" s="23">
        <v>433692</v>
      </c>
      <c r="H40" s="23">
        <v>141500</v>
      </c>
      <c r="I40" s="23">
        <v>0</v>
      </c>
      <c r="J40" s="23">
        <v>2000</v>
      </c>
      <c r="K40" s="24">
        <v>33647</v>
      </c>
      <c r="L40" s="25" t="s">
        <v>141</v>
      </c>
      <c r="M40" s="26">
        <v>0</v>
      </c>
      <c r="N40" s="26">
        <v>12</v>
      </c>
      <c r="O40" s="26">
        <v>30</v>
      </c>
      <c r="P40" s="26">
        <v>3</v>
      </c>
      <c r="Q40" s="26">
        <v>0</v>
      </c>
      <c r="R40" s="26">
        <v>0</v>
      </c>
      <c r="S40" s="26">
        <v>0</v>
      </c>
      <c r="T40" s="26">
        <v>0</v>
      </c>
      <c r="U40" s="27">
        <f t="shared" si="0"/>
        <v>45</v>
      </c>
      <c r="V40" s="28">
        <f t="shared" si="1"/>
        <v>610839</v>
      </c>
    </row>
    <row r="41" spans="1:22" x14ac:dyDescent="0.3">
      <c r="A41" s="19" t="s">
        <v>29</v>
      </c>
      <c r="B41" s="19" t="s">
        <v>115</v>
      </c>
      <c r="C41" s="20" t="s">
        <v>116</v>
      </c>
      <c r="D41" s="20">
        <v>2022</v>
      </c>
      <c r="E41" s="21" t="s">
        <v>32</v>
      </c>
      <c r="F41" s="22">
        <v>0</v>
      </c>
      <c r="G41" s="23">
        <v>206892</v>
      </c>
      <c r="H41" s="23">
        <v>100649</v>
      </c>
      <c r="I41" s="23">
        <v>0</v>
      </c>
      <c r="J41" s="23">
        <v>0</v>
      </c>
      <c r="K41" s="24">
        <v>18653</v>
      </c>
      <c r="L41" s="25" t="s">
        <v>141</v>
      </c>
      <c r="M41" s="26">
        <v>0</v>
      </c>
      <c r="N41" s="26">
        <v>0</v>
      </c>
      <c r="O41" s="26">
        <v>21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21</v>
      </c>
      <c r="V41" s="28">
        <f t="shared" si="1"/>
        <v>326194</v>
      </c>
    </row>
    <row r="42" spans="1:22" x14ac:dyDescent="0.3">
      <c r="A42" s="19" t="s">
        <v>99</v>
      </c>
      <c r="B42" s="19" t="s">
        <v>117</v>
      </c>
      <c r="C42" s="20" t="s">
        <v>118</v>
      </c>
      <c r="D42" s="20">
        <v>2022</v>
      </c>
      <c r="E42" s="21" t="s">
        <v>32</v>
      </c>
      <c r="F42" s="22">
        <v>0</v>
      </c>
      <c r="G42" s="23">
        <v>847596</v>
      </c>
      <c r="H42" s="23">
        <v>329623</v>
      </c>
      <c r="I42" s="23">
        <v>0</v>
      </c>
      <c r="J42" s="23">
        <v>4000</v>
      </c>
      <c r="K42" s="24">
        <v>72061</v>
      </c>
      <c r="L42" s="25" t="s">
        <v>141</v>
      </c>
      <c r="M42" s="26">
        <v>0</v>
      </c>
      <c r="N42" s="26">
        <v>0</v>
      </c>
      <c r="O42" s="26">
        <v>28</v>
      </c>
      <c r="P42" s="26">
        <v>31</v>
      </c>
      <c r="Q42" s="26">
        <v>8</v>
      </c>
      <c r="R42" s="26">
        <v>3</v>
      </c>
      <c r="S42" s="26">
        <v>0</v>
      </c>
      <c r="T42" s="26">
        <v>0</v>
      </c>
      <c r="U42" s="27">
        <f t="shared" si="0"/>
        <v>70</v>
      </c>
      <c r="V42" s="28">
        <f t="shared" si="1"/>
        <v>1253280</v>
      </c>
    </row>
    <row r="43" spans="1:22" x14ac:dyDescent="0.3">
      <c r="A43" s="19" t="s">
        <v>99</v>
      </c>
      <c r="B43" s="19" t="s">
        <v>119</v>
      </c>
      <c r="C43" s="20" t="s">
        <v>120</v>
      </c>
      <c r="D43" s="20">
        <v>2022</v>
      </c>
      <c r="E43" s="21" t="s">
        <v>32</v>
      </c>
      <c r="F43" s="22">
        <v>0</v>
      </c>
      <c r="G43" s="23">
        <v>585936</v>
      </c>
      <c r="H43" s="23">
        <v>195157</v>
      </c>
      <c r="I43" s="23">
        <v>0</v>
      </c>
      <c r="J43" s="23">
        <v>4000</v>
      </c>
      <c r="K43" s="24">
        <v>46654</v>
      </c>
      <c r="L43" s="25" t="s">
        <v>141</v>
      </c>
      <c r="M43" s="26">
        <v>0</v>
      </c>
      <c r="N43" s="26">
        <v>9</v>
      </c>
      <c r="O43" s="26">
        <v>48</v>
      </c>
      <c r="P43" s="26">
        <v>3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60</v>
      </c>
      <c r="V43" s="28">
        <f t="shared" si="1"/>
        <v>831747</v>
      </c>
    </row>
    <row r="44" spans="1:22" x14ac:dyDescent="0.3">
      <c r="A44" s="37" t="s">
        <v>80</v>
      </c>
      <c r="B44" s="37" t="s">
        <v>121</v>
      </c>
      <c r="C44" s="20" t="s">
        <v>122</v>
      </c>
      <c r="D44" s="20">
        <v>2022</v>
      </c>
      <c r="E44" s="21" t="s">
        <v>32</v>
      </c>
      <c r="F44" s="22">
        <v>0</v>
      </c>
      <c r="G44" s="23">
        <v>0</v>
      </c>
      <c r="H44" s="23">
        <v>38000</v>
      </c>
      <c r="I44" s="23">
        <v>39000</v>
      </c>
      <c r="J44" s="23">
        <v>2733</v>
      </c>
      <c r="K44" s="24">
        <v>25520</v>
      </c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105253</v>
      </c>
    </row>
    <row r="45" spans="1:22" x14ac:dyDescent="0.3">
      <c r="A45" s="19" t="s">
        <v>108</v>
      </c>
      <c r="B45" s="19" t="s">
        <v>123</v>
      </c>
      <c r="C45" s="20" t="s">
        <v>124</v>
      </c>
      <c r="D45" s="20">
        <v>2022</v>
      </c>
      <c r="E45" s="21" t="s">
        <v>96</v>
      </c>
      <c r="F45" s="22">
        <v>0</v>
      </c>
      <c r="G45" s="23">
        <v>0</v>
      </c>
      <c r="H45" s="23">
        <v>792093</v>
      </c>
      <c r="I45" s="23">
        <v>0</v>
      </c>
      <c r="J45" s="23">
        <v>0</v>
      </c>
      <c r="K45" s="24">
        <v>55445</v>
      </c>
      <c r="L45" s="25" t="s">
        <v>34</v>
      </c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>SUM(F45:K45)</f>
        <v>847538</v>
      </c>
    </row>
    <row r="46" spans="1:22" x14ac:dyDescent="0.3">
      <c r="A46" s="19" t="s">
        <v>108</v>
      </c>
      <c r="B46" s="19" t="s">
        <v>125</v>
      </c>
      <c r="C46" s="20" t="s">
        <v>126</v>
      </c>
      <c r="D46" s="20">
        <v>2022</v>
      </c>
      <c r="E46" s="21" t="s">
        <v>32</v>
      </c>
      <c r="F46" s="22">
        <v>791779</v>
      </c>
      <c r="G46" s="23">
        <v>0</v>
      </c>
      <c r="H46" s="23">
        <v>485620</v>
      </c>
      <c r="I46" s="23">
        <v>51864</v>
      </c>
      <c r="J46" s="23">
        <v>0</v>
      </c>
      <c r="K46" s="24">
        <v>84339</v>
      </c>
      <c r="L46" s="25" t="s">
        <v>142</v>
      </c>
      <c r="M46" s="26">
        <v>0</v>
      </c>
      <c r="N46" s="26">
        <v>0</v>
      </c>
      <c r="O46" s="26">
        <v>73</v>
      </c>
      <c r="P46" s="26">
        <v>7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80</v>
      </c>
      <c r="V46" s="28">
        <f t="shared" si="1"/>
        <v>1413602</v>
      </c>
    </row>
    <row r="47" spans="1:22" x14ac:dyDescent="0.3">
      <c r="A47" s="19" t="s">
        <v>80</v>
      </c>
      <c r="B47" s="19" t="s">
        <v>127</v>
      </c>
      <c r="C47" s="20" t="s">
        <v>128</v>
      </c>
      <c r="D47" s="20">
        <v>2022</v>
      </c>
      <c r="E47" s="21" t="s">
        <v>32</v>
      </c>
      <c r="F47" s="22">
        <v>0</v>
      </c>
      <c r="G47" s="23">
        <v>0</v>
      </c>
      <c r="H47" s="23">
        <v>90371</v>
      </c>
      <c r="I47" s="23">
        <v>298394</v>
      </c>
      <c r="J47" s="23">
        <v>8170</v>
      </c>
      <c r="K47" s="24">
        <v>24084</v>
      </c>
      <c r="L47" s="25" t="s">
        <v>34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421019</v>
      </c>
    </row>
    <row r="48" spans="1:22" x14ac:dyDescent="0.3">
      <c r="A48" s="19" t="s">
        <v>129</v>
      </c>
      <c r="B48" s="19" t="s">
        <v>130</v>
      </c>
      <c r="C48" s="20" t="s">
        <v>131</v>
      </c>
      <c r="D48" s="20">
        <v>2022</v>
      </c>
      <c r="E48" s="21" t="s">
        <v>32</v>
      </c>
      <c r="F48" s="22">
        <v>0</v>
      </c>
      <c r="G48" s="23">
        <v>210720</v>
      </c>
      <c r="H48" s="23">
        <v>70528</v>
      </c>
      <c r="I48" s="23">
        <v>0</v>
      </c>
      <c r="J48" s="23">
        <v>3660</v>
      </c>
      <c r="K48" s="24">
        <v>17109</v>
      </c>
      <c r="L48" s="25" t="s">
        <v>141</v>
      </c>
      <c r="M48" s="26">
        <v>0</v>
      </c>
      <c r="N48" s="26">
        <v>0</v>
      </c>
      <c r="O48" s="26">
        <v>15</v>
      </c>
      <c r="P48" s="26">
        <v>5</v>
      </c>
      <c r="Q48" s="26">
        <v>0</v>
      </c>
      <c r="R48" s="26">
        <v>0</v>
      </c>
      <c r="S48" s="26">
        <v>0</v>
      </c>
      <c r="T48" s="26">
        <v>0</v>
      </c>
      <c r="U48" s="27">
        <f t="shared" si="0"/>
        <v>20</v>
      </c>
      <c r="V48" s="28">
        <f t="shared" si="1"/>
        <v>302017</v>
      </c>
    </row>
    <row r="49" spans="1:22" x14ac:dyDescent="0.3">
      <c r="A49" s="19" t="s">
        <v>99</v>
      </c>
      <c r="B49" s="19" t="s">
        <v>132</v>
      </c>
      <c r="C49" s="20" t="s">
        <v>133</v>
      </c>
      <c r="D49" s="20">
        <v>2022</v>
      </c>
      <c r="E49" s="21" t="s">
        <v>134</v>
      </c>
      <c r="F49" s="22">
        <v>20004</v>
      </c>
      <c r="G49" s="23">
        <v>223272</v>
      </c>
      <c r="H49" s="23">
        <v>329996</v>
      </c>
      <c r="I49" s="23">
        <v>297320</v>
      </c>
      <c r="J49" s="23">
        <v>4655</v>
      </c>
      <c r="K49" s="24">
        <v>59147</v>
      </c>
      <c r="L49" s="25" t="s">
        <v>141</v>
      </c>
      <c r="M49" s="26">
        <v>0</v>
      </c>
      <c r="N49" s="26">
        <v>0</v>
      </c>
      <c r="O49" s="26">
        <v>13</v>
      </c>
      <c r="P49" s="26">
        <v>5</v>
      </c>
      <c r="Q49" s="26">
        <v>2</v>
      </c>
      <c r="R49" s="26">
        <v>0</v>
      </c>
      <c r="S49" s="26">
        <v>0</v>
      </c>
      <c r="T49" s="26">
        <v>0</v>
      </c>
      <c r="U49" s="27">
        <f t="shared" si="0"/>
        <v>20</v>
      </c>
      <c r="V49" s="28">
        <f t="shared" si="1"/>
        <v>934394</v>
      </c>
    </row>
    <row r="50" spans="1:22" x14ac:dyDescent="0.3">
      <c r="A50" s="19" t="s">
        <v>135</v>
      </c>
      <c r="B50" s="19" t="s">
        <v>136</v>
      </c>
      <c r="C50" s="20" t="s">
        <v>137</v>
      </c>
      <c r="D50" s="20">
        <v>2022</v>
      </c>
      <c r="E50" s="21" t="s">
        <v>32</v>
      </c>
      <c r="F50" s="22">
        <v>0</v>
      </c>
      <c r="G50" s="23">
        <v>394080</v>
      </c>
      <c r="H50" s="23">
        <v>278760</v>
      </c>
      <c r="I50" s="23">
        <v>0</v>
      </c>
      <c r="J50" s="23">
        <v>1200</v>
      </c>
      <c r="K50" s="24">
        <v>44024</v>
      </c>
      <c r="L50" s="25" t="s">
        <v>141</v>
      </c>
      <c r="M50" s="26">
        <v>0</v>
      </c>
      <c r="N50" s="26">
        <v>0</v>
      </c>
      <c r="O50" s="26">
        <v>40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7">
        <f t="shared" si="0"/>
        <v>40</v>
      </c>
      <c r="V50" s="28">
        <f t="shared" si="1"/>
        <v>718064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0</v>
      </c>
    </row>
    <row r="59" spans="1:22" x14ac:dyDescent="0.3">
      <c r="A59" s="19"/>
      <c r="B59" s="19"/>
      <c r="C59" s="20"/>
      <c r="D59" s="20"/>
      <c r="E59" s="21"/>
      <c r="F59" s="22"/>
      <c r="G59" s="23"/>
      <c r="H59" s="23"/>
      <c r="I59" s="23"/>
      <c r="J59" s="23"/>
      <c r="K59" s="24"/>
      <c r="L59" s="25"/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0</v>
      </c>
    </row>
    <row r="60" spans="1:22" x14ac:dyDescent="0.3">
      <c r="A60" s="19"/>
      <c r="B60" s="19"/>
      <c r="C60" s="20"/>
      <c r="D60" s="20"/>
      <c r="E60" s="21"/>
      <c r="F60" s="22"/>
      <c r="G60" s="23"/>
      <c r="H60" s="23"/>
      <c r="I60" s="23"/>
      <c r="J60" s="23"/>
      <c r="K60" s="24"/>
      <c r="L60" s="25"/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0</v>
      </c>
    </row>
  </sheetData>
  <autoFilter ref="A8:V8" xr:uid="{2A00AC89-8B99-4687-A7E0-801A2AF65F44}"/>
  <conditionalFormatting sqref="V9:V60">
    <cfRule type="cellIs" dxfId="3" priority="4" operator="lessThan">
      <formula>0</formula>
    </cfRule>
  </conditionalFormatting>
  <conditionalFormatting sqref="V9:V60">
    <cfRule type="expression" dxfId="2" priority="2">
      <formula>#REF!&lt;0</formula>
    </cfRule>
  </conditionalFormatting>
  <conditionalFormatting sqref="D9:D60">
    <cfRule type="expression" dxfId="1" priority="1">
      <formula>OR($D9&gt;2022,AND($D9&lt;2022,$D9&lt;&gt;""))</formula>
    </cfRule>
  </conditionalFormatting>
  <conditionalFormatting sqref="C9:C60">
    <cfRule type="expression" dxfId="0" priority="5">
      <formula>(#REF!&gt;1)</formula>
    </cfRule>
  </conditionalFormatting>
  <dataValidations count="3">
    <dataValidation type="list" allowBlank="1" showInputMessage="1" showErrorMessage="1" sqref="L9:L60" xr:uid="{DAF89CA4-1FAD-4B74-BEBA-09EEDB168650}">
      <formula1>"N/A, FMR, Actual Rent"</formula1>
    </dataValidation>
    <dataValidation type="list" allowBlank="1" showInputMessage="1" showErrorMessage="1" sqref="E9:E60" xr:uid="{B966521F-8BC7-4F98-94FD-2F5E1634BB52}">
      <formula1>"PH, TH, Joint TH &amp; PH-RRH, HMIS, SSO, TRA, PRA, SRA, S+C/SRO"</formula1>
    </dataValidation>
    <dataValidation allowBlank="1" showErrorMessage="1" sqref="A8:V8" xr:uid="{139BD5C2-E539-48BF-8C59-D8C038BB881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2021-03-06T21:42:29Z</dcterms:created>
  <dcterms:modified xsi:type="dcterms:W3CDTF">2021-05-20T14:00:46Z</dcterms:modified>
</cp:coreProperties>
</file>