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500\"/>
    </mc:Choice>
  </mc:AlternateContent>
  <xr:revisionPtr revIDLastSave="0" documentId="13_ncr:1_{83DA6272-F105-453A-9959-46D79D387D9B}" xr6:coauthVersionLast="46" xr6:coauthVersionMax="46" xr10:uidLastSave="{00000000-0000-0000-0000-000000000000}"/>
  <bookViews>
    <workbookView xWindow="-108" yWindow="-108" windowWidth="27288" windowHeight="17664" xr2:uid="{181EB576-9F84-4006-90A6-516A559B258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<sst xmlns="http://schemas.openxmlformats.org/spreadsheetml/2006/main" count="149" uniqueCount="95">
  <si>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</si>
  <si>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</si>
  <si>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</si>
  <si>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</si>
  <si>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</si>
  <si>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</si>
  <si>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</si>
  <si>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</si>
  <si>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</si>
  <si>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</si>
  <si>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</si>
  <si>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</si>
  <si>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</si>
  <si>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</si>
  <si>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</si>
  <si>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</si>
  <si>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</si>
  <si>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</si>
  <si>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</si>
  <si>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</si>
  <si>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</si>
  <si>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</si>
  <si>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</si>
  <si>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</si>
  <si>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</si>
  <si>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</si>
  <si>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</si>
  <si>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</si>
  <si>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MD-514</t>
  </si>
  <si>
    <t>Allegany County Human Resources Development Commission, Inc.</t>
  </si>
  <si>
    <t>HRDC Leasing Supportive Housing Project</t>
  </si>
  <si>
    <t>MD0003L3B142013</t>
  </si>
  <si>
    <t>PH</t>
  </si>
  <si>
    <t/>
  </si>
  <si>
    <t>Baltimore</t>
  </si>
  <si>
    <t>Maryland Balance of State of CoC</t>
  </si>
  <si>
    <t>Maryland Department of Housing and Community Development</t>
  </si>
  <si>
    <t>Maryland Department of Health</t>
  </si>
  <si>
    <t>BHA PSH Allegany County FY 2019</t>
  </si>
  <si>
    <t>MD0004L3B142013</t>
  </si>
  <si>
    <t>Transitional Housing Services</t>
  </si>
  <si>
    <t>MD0005L3B142013</t>
  </si>
  <si>
    <t>TH</t>
  </si>
  <si>
    <t>YMCA of Cumberland</t>
  </si>
  <si>
    <t>Y Transitional Housing</t>
  </si>
  <si>
    <t>MD0006L3B142013</t>
  </si>
  <si>
    <t>Y Permanent Housing</t>
  </si>
  <si>
    <t>MD0009L3B142013</t>
  </si>
  <si>
    <t>BHA PSH Cecil County 7 Unit FY 2019</t>
  </si>
  <si>
    <t>MD0143L3B142013</t>
  </si>
  <si>
    <t>Catholic Charities of The Archdiocese of Washington, Inc</t>
  </si>
  <si>
    <t>Fortitude</t>
  </si>
  <si>
    <t>MD0147L3B142013</t>
  </si>
  <si>
    <t>BHA PSH Southern MD FY 2019</t>
  </si>
  <si>
    <t>MD0151L3B142013</t>
  </si>
  <si>
    <t>Garrett County Community Action Committee, Inc.</t>
  </si>
  <si>
    <t>SHP DIS 2019</t>
  </si>
  <si>
    <t>MD0164L3B142013</t>
  </si>
  <si>
    <t>BHA PSH Washington County FY 2019</t>
  </si>
  <si>
    <t>MD0177L3B142013</t>
  </si>
  <si>
    <t>Potomac Case Management Services, INC</t>
  </si>
  <si>
    <t>WC PSH Program Individuals</t>
  </si>
  <si>
    <t>MD0178L3B142013</t>
  </si>
  <si>
    <t>BHA PSH Cecil County 5 Unit FY 2019</t>
  </si>
  <si>
    <t>MD0226L3B142012</t>
  </si>
  <si>
    <t>Housing Authority of St. Mary's County, MD</t>
  </si>
  <si>
    <t>Nicholson - Permanent Housing Project #8 - 2019 Renewal</t>
  </si>
  <si>
    <t>MD0242L3B142009</t>
  </si>
  <si>
    <t>Marek PWD#9 Consolidated Grant 2019 Renewal</t>
  </si>
  <si>
    <t>MD0261L3B142009</t>
  </si>
  <si>
    <t>Cecil County, Maryland</t>
  </si>
  <si>
    <t>Rapid Re-housing 19</t>
  </si>
  <si>
    <t>MD0302L3B142007</t>
  </si>
  <si>
    <t>Horne - Permanent Housing Project #11 - 2019 Renewal</t>
  </si>
  <si>
    <t>MD0307L3B142007</t>
  </si>
  <si>
    <t>Haina PWD#13 Consolidated Grant - 2019 Renewal</t>
  </si>
  <si>
    <t>MD0319L3B142006</t>
  </si>
  <si>
    <t>Owens Rapid Rehousing Consolidated Grant - 2019 Renewal</t>
  </si>
  <si>
    <t>MD0351L3B142005</t>
  </si>
  <si>
    <t>Three Oaks Homeless Shelter, Inc</t>
  </si>
  <si>
    <t>Waring Rapid Re-Housing Consolidated Project - 2019 Renewal</t>
  </si>
  <si>
    <t>MD0352L3B142005</t>
  </si>
  <si>
    <t>WC PSH Families</t>
  </si>
  <si>
    <t>MD0353L3B142005</t>
  </si>
  <si>
    <t>Aldridge PWD#16 Consolidated Grant - 2019 Renewal</t>
  </si>
  <si>
    <t>MD0371L3B142004</t>
  </si>
  <si>
    <t>RRH for Individuals and Families 2019</t>
  </si>
  <si>
    <t>MD0373L3B142004</t>
  </si>
  <si>
    <t>LifeStyles of Maryland Foundation, Inc.</t>
  </si>
  <si>
    <t>LifeStyles' DV Joint TH-RRH</t>
  </si>
  <si>
    <t>MD0439D3B142001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</si>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</sst>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5EAF-5D34-4AB1-9A05-BD271D1954DD}">
  <sheetPr codeName="Sheet168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93</v>
      </c>
      <c r="B5" s="34">
        <f ca="1">SUM(OFFSET(V8,1,0,500,1))</f>
        <v>4418108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14088</v>
      </c>
      <c r="H9" s="23">
        <v>0</v>
      </c>
      <c r="I9" s="23">
        <v>0</v>
      </c>
      <c r="J9" s="23">
        <v>0</v>
      </c>
      <c r="K9" s="24">
        <v>280</v>
      </c>
      <c r="L9" s="25" t="s">
        <v>94</v>
      </c>
      <c r="M9" s="26">
        <v>0</v>
      </c>
      <c r="N9" s="26">
        <v>0</v>
      </c>
      <c r="O9" s="26">
        <v>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41" si="0">SUM(M9:T9)</f>
        <v>2</v>
      </c>
      <c r="V9" s="28">
        <f t="shared" ref="V9:V41" si="1">SUM(F9:K9)</f>
        <v>14368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62652</v>
      </c>
      <c r="H10" s="23">
        <v>0</v>
      </c>
      <c r="I10" s="23">
        <v>0</v>
      </c>
      <c r="J10" s="23">
        <v>0</v>
      </c>
      <c r="K10" s="24">
        <v>1453</v>
      </c>
      <c r="L10" s="25" t="s">
        <v>94</v>
      </c>
      <c r="M10" s="26">
        <v>0</v>
      </c>
      <c r="N10" s="26">
        <v>0</v>
      </c>
      <c r="O10" s="26">
        <v>6</v>
      </c>
      <c r="P10" s="26">
        <v>1</v>
      </c>
      <c r="Q10" s="26">
        <v>1</v>
      </c>
      <c r="R10" s="26">
        <v>0</v>
      </c>
      <c r="S10" s="26">
        <v>0</v>
      </c>
      <c r="T10" s="26">
        <v>0</v>
      </c>
      <c r="U10" s="27">
        <f t="shared" si="0"/>
        <v>8</v>
      </c>
      <c r="V10" s="28">
        <f t="shared" si="1"/>
        <v>64105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0</v>
      </c>
      <c r="H11" s="23">
        <v>66044</v>
      </c>
      <c r="I11" s="23">
        <v>0</v>
      </c>
      <c r="J11" s="23">
        <v>0</v>
      </c>
      <c r="K11" s="24">
        <v>1321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67365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42</v>
      </c>
      <c r="F12" s="22">
        <v>0</v>
      </c>
      <c r="G12" s="23">
        <v>0</v>
      </c>
      <c r="H12" s="23">
        <v>67000</v>
      </c>
      <c r="I12" s="23">
        <v>0</v>
      </c>
      <c r="J12" s="23">
        <v>0</v>
      </c>
      <c r="K12" s="24">
        <v>3350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70350</v>
      </c>
    </row>
    <row r="13" spans="1:22" x14ac:dyDescent="0.3">
      <c r="A13" s="19" t="s">
        <v>43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174804</v>
      </c>
      <c r="H13" s="23">
        <v>186719</v>
      </c>
      <c r="I13" s="23">
        <v>0</v>
      </c>
      <c r="J13" s="23">
        <v>25483</v>
      </c>
      <c r="K13" s="24">
        <v>24387</v>
      </c>
      <c r="L13" s="25" t="s">
        <v>94</v>
      </c>
      <c r="M13" s="26">
        <v>0</v>
      </c>
      <c r="N13" s="26">
        <v>2</v>
      </c>
      <c r="O13" s="26">
        <v>7</v>
      </c>
      <c r="P13" s="26">
        <v>5</v>
      </c>
      <c r="Q13" s="26">
        <v>6</v>
      </c>
      <c r="R13" s="26">
        <v>0</v>
      </c>
      <c r="S13" s="26">
        <v>0</v>
      </c>
      <c r="T13" s="26">
        <v>0</v>
      </c>
      <c r="U13" s="27">
        <f t="shared" si="0"/>
        <v>20</v>
      </c>
      <c r="V13" s="28">
        <f t="shared" si="1"/>
        <v>411393</v>
      </c>
    </row>
    <row r="14" spans="1:22" x14ac:dyDescent="0.3">
      <c r="A14" s="19" t="s">
        <v>37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101604</v>
      </c>
      <c r="H14" s="23">
        <v>0</v>
      </c>
      <c r="I14" s="23">
        <v>0</v>
      </c>
      <c r="J14" s="23">
        <v>0</v>
      </c>
      <c r="K14" s="24">
        <v>6079</v>
      </c>
      <c r="L14" s="25" t="s">
        <v>94</v>
      </c>
      <c r="M14" s="26">
        <v>0</v>
      </c>
      <c r="N14" s="26">
        <v>0</v>
      </c>
      <c r="O14" s="26">
        <v>3</v>
      </c>
      <c r="P14" s="26">
        <v>3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7</v>
      </c>
      <c r="V14" s="28">
        <f t="shared" si="1"/>
        <v>107683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140876</v>
      </c>
      <c r="G15" s="23">
        <v>0</v>
      </c>
      <c r="H15" s="23">
        <v>19189</v>
      </c>
      <c r="I15" s="23">
        <v>0</v>
      </c>
      <c r="J15" s="23">
        <v>0</v>
      </c>
      <c r="K15" s="24">
        <v>5112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165177</v>
      </c>
    </row>
    <row r="16" spans="1:22" x14ac:dyDescent="0.3">
      <c r="A16" s="19" t="s">
        <v>37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1339104</v>
      </c>
      <c r="H16" s="23">
        <v>0</v>
      </c>
      <c r="I16" s="23">
        <v>0</v>
      </c>
      <c r="J16" s="23">
        <v>0</v>
      </c>
      <c r="K16" s="24">
        <v>46861</v>
      </c>
      <c r="L16" s="25" t="s">
        <v>94</v>
      </c>
      <c r="M16" s="26">
        <v>0</v>
      </c>
      <c r="N16" s="26">
        <v>0</v>
      </c>
      <c r="O16" s="26">
        <v>19</v>
      </c>
      <c r="P16" s="26">
        <v>18</v>
      </c>
      <c r="Q16" s="26">
        <v>17</v>
      </c>
      <c r="R16" s="26">
        <v>6</v>
      </c>
      <c r="S16" s="26">
        <v>0</v>
      </c>
      <c r="T16" s="26">
        <v>0</v>
      </c>
      <c r="U16" s="27">
        <f t="shared" si="0"/>
        <v>60</v>
      </c>
      <c r="V16" s="28">
        <f t="shared" si="1"/>
        <v>1385965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123768</v>
      </c>
      <c r="H17" s="23">
        <v>42245</v>
      </c>
      <c r="I17" s="23">
        <v>0</v>
      </c>
      <c r="J17" s="23">
        <v>0</v>
      </c>
      <c r="K17" s="24">
        <v>7585</v>
      </c>
      <c r="L17" s="25" t="s">
        <v>94</v>
      </c>
      <c r="M17" s="26">
        <v>0</v>
      </c>
      <c r="N17" s="26">
        <v>0</v>
      </c>
      <c r="O17" s="26">
        <v>11</v>
      </c>
      <c r="P17" s="26">
        <v>5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16</v>
      </c>
      <c r="V17" s="28">
        <f t="shared" si="1"/>
        <v>173598</v>
      </c>
    </row>
    <row r="18" spans="1:22" x14ac:dyDescent="0.3">
      <c r="A18" s="19" t="s">
        <v>37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251352</v>
      </c>
      <c r="H18" s="23">
        <v>0</v>
      </c>
      <c r="I18" s="23">
        <v>0</v>
      </c>
      <c r="J18" s="23">
        <v>0</v>
      </c>
      <c r="K18" s="24">
        <v>16314</v>
      </c>
      <c r="L18" s="25" t="s">
        <v>94</v>
      </c>
      <c r="M18" s="26">
        <v>0</v>
      </c>
      <c r="N18" s="26">
        <v>0</v>
      </c>
      <c r="O18" s="26">
        <v>14</v>
      </c>
      <c r="P18" s="26">
        <v>7</v>
      </c>
      <c r="Q18" s="26">
        <v>3</v>
      </c>
      <c r="R18" s="26">
        <v>1</v>
      </c>
      <c r="S18" s="26">
        <v>0</v>
      </c>
      <c r="T18" s="26">
        <v>0</v>
      </c>
      <c r="U18" s="27">
        <f t="shared" si="0"/>
        <v>25</v>
      </c>
      <c r="V18" s="28">
        <f t="shared" si="1"/>
        <v>267666</v>
      </c>
    </row>
    <row r="19" spans="1:22" x14ac:dyDescent="0.3">
      <c r="A19" s="19" t="s">
        <v>60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176614</v>
      </c>
      <c r="G19" s="23">
        <v>0</v>
      </c>
      <c r="H19" s="23">
        <v>0</v>
      </c>
      <c r="I19" s="23">
        <v>0</v>
      </c>
      <c r="J19" s="23">
        <v>0</v>
      </c>
      <c r="K19" s="24">
        <v>4237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180851</v>
      </c>
    </row>
    <row r="20" spans="1:22" x14ac:dyDescent="0.3">
      <c r="A20" s="19" t="s">
        <v>37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0</v>
      </c>
      <c r="G20" s="23">
        <v>74004</v>
      </c>
      <c r="H20" s="23">
        <v>0</v>
      </c>
      <c r="I20" s="23">
        <v>0</v>
      </c>
      <c r="J20" s="23">
        <v>0</v>
      </c>
      <c r="K20" s="24">
        <v>4421</v>
      </c>
      <c r="L20" s="25" t="s">
        <v>94</v>
      </c>
      <c r="M20" s="26">
        <v>0</v>
      </c>
      <c r="N20" s="26">
        <v>0</v>
      </c>
      <c r="O20" s="26">
        <v>2</v>
      </c>
      <c r="P20" s="26">
        <v>2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5</v>
      </c>
      <c r="V20" s="28">
        <f t="shared" si="1"/>
        <v>78425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208872</v>
      </c>
      <c r="H21" s="23">
        <v>47874</v>
      </c>
      <c r="I21" s="23">
        <v>0</v>
      </c>
      <c r="J21" s="23">
        <v>0</v>
      </c>
      <c r="K21" s="24">
        <v>13166</v>
      </c>
      <c r="L21" s="25" t="s">
        <v>94</v>
      </c>
      <c r="M21" s="26">
        <v>0</v>
      </c>
      <c r="N21" s="26">
        <v>0</v>
      </c>
      <c r="O21" s="26">
        <v>3</v>
      </c>
      <c r="P21" s="26">
        <v>6</v>
      </c>
      <c r="Q21" s="26">
        <v>2</v>
      </c>
      <c r="R21" s="26">
        <v>1</v>
      </c>
      <c r="S21" s="26">
        <v>0</v>
      </c>
      <c r="T21" s="26">
        <v>0</v>
      </c>
      <c r="U21" s="27">
        <f t="shared" si="0"/>
        <v>12</v>
      </c>
      <c r="V21" s="28">
        <f t="shared" si="1"/>
        <v>269912</v>
      </c>
    </row>
    <row r="22" spans="1:22" x14ac:dyDescent="0.3">
      <c r="A22" s="19" t="s">
        <v>65</v>
      </c>
      <c r="B22" s="19" t="s">
        <v>68</v>
      </c>
      <c r="C22" s="20" t="s">
        <v>69</v>
      </c>
      <c r="D22" s="20">
        <v>2022</v>
      </c>
      <c r="E22" s="21" t="s">
        <v>32</v>
      </c>
      <c r="F22" s="22">
        <v>0</v>
      </c>
      <c r="G22" s="23">
        <v>159924</v>
      </c>
      <c r="H22" s="23">
        <v>29199</v>
      </c>
      <c r="I22" s="23">
        <v>0</v>
      </c>
      <c r="J22" s="23">
        <v>0</v>
      </c>
      <c r="K22" s="24">
        <v>8562</v>
      </c>
      <c r="L22" s="25" t="s">
        <v>94</v>
      </c>
      <c r="M22" s="26">
        <v>0</v>
      </c>
      <c r="N22" s="26">
        <v>0</v>
      </c>
      <c r="O22" s="26">
        <v>6</v>
      </c>
      <c r="P22" s="26">
        <v>5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11</v>
      </c>
      <c r="V22" s="28">
        <f t="shared" si="1"/>
        <v>197685</v>
      </c>
    </row>
    <row r="23" spans="1:22" x14ac:dyDescent="0.3">
      <c r="A23" s="19" t="s">
        <v>70</v>
      </c>
      <c r="B23" s="19" t="s">
        <v>71</v>
      </c>
      <c r="C23" s="20" t="s">
        <v>72</v>
      </c>
      <c r="D23" s="20">
        <v>2022</v>
      </c>
      <c r="E23" s="21" t="s">
        <v>32</v>
      </c>
      <c r="F23" s="22">
        <v>0</v>
      </c>
      <c r="G23" s="23">
        <v>50880</v>
      </c>
      <c r="H23" s="23">
        <v>0</v>
      </c>
      <c r="I23" s="23">
        <v>0</v>
      </c>
      <c r="J23" s="23">
        <v>0</v>
      </c>
      <c r="K23" s="24">
        <v>1833</v>
      </c>
      <c r="L23" s="25" t="s">
        <v>94</v>
      </c>
      <c r="M23" s="26">
        <v>0</v>
      </c>
      <c r="N23" s="26">
        <v>1</v>
      </c>
      <c r="O23" s="26">
        <v>2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4</v>
      </c>
      <c r="V23" s="28">
        <f t="shared" si="1"/>
        <v>52713</v>
      </c>
    </row>
    <row r="24" spans="1:22" x14ac:dyDescent="0.3">
      <c r="A24" s="19" t="s">
        <v>65</v>
      </c>
      <c r="B24" s="19" t="s">
        <v>73</v>
      </c>
      <c r="C24" s="20" t="s">
        <v>74</v>
      </c>
      <c r="D24" s="20">
        <v>2022</v>
      </c>
      <c r="E24" s="21" t="s">
        <v>32</v>
      </c>
      <c r="F24" s="22">
        <v>0</v>
      </c>
      <c r="G24" s="23">
        <v>128256</v>
      </c>
      <c r="H24" s="23">
        <v>27753</v>
      </c>
      <c r="I24" s="23">
        <v>0</v>
      </c>
      <c r="J24" s="23">
        <v>1500</v>
      </c>
      <c r="K24" s="24">
        <v>7216</v>
      </c>
      <c r="L24" s="25" t="s">
        <v>94</v>
      </c>
      <c r="M24" s="26">
        <v>16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16</v>
      </c>
      <c r="V24" s="28">
        <f t="shared" si="1"/>
        <v>164725</v>
      </c>
    </row>
    <row r="25" spans="1:22" x14ac:dyDescent="0.3">
      <c r="A25" s="19" t="s">
        <v>65</v>
      </c>
      <c r="B25" s="19" t="s">
        <v>75</v>
      </c>
      <c r="C25" s="20" t="s">
        <v>76</v>
      </c>
      <c r="D25" s="20">
        <v>2022</v>
      </c>
      <c r="E25" s="21" t="s">
        <v>32</v>
      </c>
      <c r="F25" s="22">
        <v>0</v>
      </c>
      <c r="G25" s="23">
        <v>159024</v>
      </c>
      <c r="H25" s="23">
        <v>23095</v>
      </c>
      <c r="I25" s="23">
        <v>0</v>
      </c>
      <c r="J25" s="23">
        <v>319</v>
      </c>
      <c r="K25" s="24">
        <v>7412</v>
      </c>
      <c r="L25" s="25" t="s">
        <v>94</v>
      </c>
      <c r="M25" s="26">
        <v>0</v>
      </c>
      <c r="N25" s="26">
        <v>0</v>
      </c>
      <c r="O25" s="26">
        <v>2</v>
      </c>
      <c r="P25" s="26">
        <v>4</v>
      </c>
      <c r="Q25" s="26">
        <v>3</v>
      </c>
      <c r="R25" s="26">
        <v>0</v>
      </c>
      <c r="S25" s="26">
        <v>0</v>
      </c>
      <c r="T25" s="26">
        <v>0</v>
      </c>
      <c r="U25" s="27">
        <f t="shared" si="0"/>
        <v>9</v>
      </c>
      <c r="V25" s="28">
        <f t="shared" si="1"/>
        <v>189850</v>
      </c>
    </row>
    <row r="26" spans="1:22" x14ac:dyDescent="0.3">
      <c r="A26" s="19" t="s">
        <v>65</v>
      </c>
      <c r="B26" s="19" t="s">
        <v>77</v>
      </c>
      <c r="C26" s="20" t="s">
        <v>78</v>
      </c>
      <c r="D26" s="20">
        <v>2022</v>
      </c>
      <c r="E26" s="21" t="s">
        <v>32</v>
      </c>
      <c r="F26" s="22">
        <v>0</v>
      </c>
      <c r="G26" s="23">
        <v>149544</v>
      </c>
      <c r="H26" s="23">
        <v>41220</v>
      </c>
      <c r="I26" s="23">
        <v>0</v>
      </c>
      <c r="J26" s="23">
        <v>0</v>
      </c>
      <c r="K26" s="24">
        <v>9138</v>
      </c>
      <c r="L26" s="25" t="s">
        <v>94</v>
      </c>
      <c r="M26" s="26">
        <v>0</v>
      </c>
      <c r="N26" s="26">
        <v>0</v>
      </c>
      <c r="O26" s="26">
        <v>3</v>
      </c>
      <c r="P26" s="26">
        <v>4</v>
      </c>
      <c r="Q26" s="26">
        <v>2</v>
      </c>
      <c r="R26" s="26">
        <v>0</v>
      </c>
      <c r="S26" s="26">
        <v>0</v>
      </c>
      <c r="T26" s="26">
        <v>0</v>
      </c>
      <c r="U26" s="27">
        <f t="shared" si="0"/>
        <v>9</v>
      </c>
      <c r="V26" s="28">
        <f t="shared" si="1"/>
        <v>199902</v>
      </c>
    </row>
    <row r="27" spans="1:22" x14ac:dyDescent="0.3">
      <c r="A27" s="19" t="s">
        <v>79</v>
      </c>
      <c r="B27" s="19" t="s">
        <v>80</v>
      </c>
      <c r="C27" s="20" t="s">
        <v>81</v>
      </c>
      <c r="D27" s="20">
        <v>2022</v>
      </c>
      <c r="E27" s="21" t="s">
        <v>32</v>
      </c>
      <c r="F27" s="22">
        <v>0</v>
      </c>
      <c r="G27" s="23">
        <v>101244</v>
      </c>
      <c r="H27" s="23">
        <v>14261</v>
      </c>
      <c r="I27" s="23">
        <v>0</v>
      </c>
      <c r="J27" s="23">
        <v>0</v>
      </c>
      <c r="K27" s="24">
        <v>3000</v>
      </c>
      <c r="L27" s="25" t="s">
        <v>94</v>
      </c>
      <c r="M27" s="26">
        <v>0</v>
      </c>
      <c r="N27" s="26">
        <v>0</v>
      </c>
      <c r="O27" s="26">
        <v>4</v>
      </c>
      <c r="P27" s="26">
        <v>3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7</v>
      </c>
      <c r="V27" s="28">
        <f t="shared" si="1"/>
        <v>118505</v>
      </c>
    </row>
    <row r="28" spans="1:22" x14ac:dyDescent="0.3">
      <c r="A28" s="19" t="s">
        <v>60</v>
      </c>
      <c r="B28" s="19" t="s">
        <v>82</v>
      </c>
      <c r="C28" s="20" t="s">
        <v>83</v>
      </c>
      <c r="D28" s="20">
        <v>2022</v>
      </c>
      <c r="E28" s="21" t="s">
        <v>32</v>
      </c>
      <c r="F28" s="22">
        <v>37265</v>
      </c>
      <c r="G28" s="23">
        <v>0</v>
      </c>
      <c r="H28" s="23">
        <v>0</v>
      </c>
      <c r="I28" s="23">
        <v>0</v>
      </c>
      <c r="J28" s="23">
        <v>0</v>
      </c>
      <c r="K28" s="24">
        <v>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37265</v>
      </c>
    </row>
    <row r="29" spans="1:22" x14ac:dyDescent="0.3">
      <c r="A29" s="19" t="s">
        <v>65</v>
      </c>
      <c r="B29" s="19" t="s">
        <v>84</v>
      </c>
      <c r="C29" s="20" t="s">
        <v>85</v>
      </c>
      <c r="D29" s="20">
        <v>2022</v>
      </c>
      <c r="E29" s="21" t="s">
        <v>32</v>
      </c>
      <c r="F29" s="22">
        <v>0</v>
      </c>
      <c r="G29" s="23">
        <v>85128</v>
      </c>
      <c r="H29" s="23">
        <v>9512</v>
      </c>
      <c r="I29" s="23">
        <v>0</v>
      </c>
      <c r="J29" s="23">
        <v>0</v>
      </c>
      <c r="K29" s="24">
        <v>3612</v>
      </c>
      <c r="L29" s="25" t="s">
        <v>94</v>
      </c>
      <c r="M29" s="26">
        <v>0</v>
      </c>
      <c r="N29" s="26">
        <v>0</v>
      </c>
      <c r="O29" s="26">
        <v>4</v>
      </c>
      <c r="P29" s="26">
        <v>2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6</v>
      </c>
      <c r="V29" s="28">
        <f t="shared" si="1"/>
        <v>98252</v>
      </c>
    </row>
    <row r="30" spans="1:22" x14ac:dyDescent="0.3">
      <c r="A30" s="19" t="s">
        <v>55</v>
      </c>
      <c r="B30" s="19" t="s">
        <v>86</v>
      </c>
      <c r="C30" s="20" t="s">
        <v>87</v>
      </c>
      <c r="D30" s="20">
        <v>2022</v>
      </c>
      <c r="E30" s="21" t="s">
        <v>32</v>
      </c>
      <c r="F30" s="22">
        <v>0</v>
      </c>
      <c r="G30" s="23">
        <v>0</v>
      </c>
      <c r="H30" s="23">
        <v>51424</v>
      </c>
      <c r="I30" s="23">
        <v>0</v>
      </c>
      <c r="J30" s="23">
        <v>0</v>
      </c>
      <c r="K30" s="24">
        <v>1049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52473</v>
      </c>
    </row>
    <row r="31" spans="1:22" x14ac:dyDescent="0.3">
      <c r="A31" s="19" t="s">
        <v>88</v>
      </c>
      <c r="B31" s="19" t="s">
        <v>89</v>
      </c>
      <c r="C31" s="20" t="s">
        <v>90</v>
      </c>
      <c r="D31" s="20">
        <v>2022</v>
      </c>
      <c r="E31" s="21" t="s">
        <v>91</v>
      </c>
      <c r="F31" s="22">
        <v>0</v>
      </c>
      <c r="G31" s="23">
        <v>29340</v>
      </c>
      <c r="H31" s="23">
        <v>13068</v>
      </c>
      <c r="I31" s="23">
        <v>1800</v>
      </c>
      <c r="J31" s="23">
        <v>2175</v>
      </c>
      <c r="K31" s="24">
        <v>3497</v>
      </c>
      <c r="L31" s="25" t="s">
        <v>94</v>
      </c>
      <c r="M31" s="26">
        <v>0</v>
      </c>
      <c r="N31" s="26">
        <v>0</v>
      </c>
      <c r="O31" s="26">
        <v>1</v>
      </c>
      <c r="P31" s="26">
        <v>1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2</v>
      </c>
      <c r="V31" s="28">
        <f t="shared" si="1"/>
        <v>49880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6C8975A0-8324-4315-A0AC-41E57472FB2F}"/>
  <conditionalFormatting sqref="V9:V41">
    <cfRule type="cellIs" dxfId="3" priority="4" operator="lessThan">
      <formula>0</formula>
    </cfRule>
  </conditionalFormatting>
  <conditionalFormatting sqref="V9:V41">
    <cfRule type="expression" dxfId="2" priority="2">
      <formula>#REF!&lt;0</formula>
    </cfRule>
  </conditionalFormatting>
  <conditionalFormatting sqref="D9:D41">
    <cfRule type="expression" dxfId="1" priority="1">
      <formula>OR($D9&gt;2022,AND($D9&lt;2022,$D9&lt;&gt;""))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144DD6AF-EB4F-4AEE-B128-529089049E42}">
      <formula1>"N/A, FMR, Actual Rent"</formula1>
    </dataValidation>
    <dataValidation type="list" allowBlank="1" showInputMessage="1" showErrorMessage="1" sqref="E9:E41" xr:uid="{58B5C844-F830-4BFB-8EB6-46751FF24762}">
      <formula1>"PH, TH, Joint TH &amp; PH-RRH, HMIS, SSO, TRA, PRA, SRA, S+C/SRO"</formula1>
    </dataValidation>
    <dataValidation allowBlank="1" showErrorMessage="1" sqref="A8:V8" xr:uid="{A7DC7766-E561-45B2-A7C2-57D57517F64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2021-03-06T21:42:31Z</dcterms:created>
  <dcterms:modified xsi:type="dcterms:W3CDTF">2021-05-20T14:00:45Z</dcterms:modified>
</cp:coreProperties>
</file>