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D-500\"/>
    </mc:Choice>
  </mc:AlternateContent>
  <xr:revisionPtr revIDLastSave="0" documentId="13_ncr:1_{FE95E548-2326-47E6-86DB-6B14EE916EB3}" xr6:coauthVersionLast="46" xr6:coauthVersionMax="46" xr10:uidLastSave="{00000000-0000-0000-0000-000000000000}"/>
  <bookViews>
    <workbookView xWindow="-108" yWindow="-108" windowWidth="27288" windowHeight="17664" xr2:uid="{1C44A327-E160-4723-B030-5388143A64FF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<sst xmlns="http://schemas.openxmlformats.org/spreadsheetml/2006/main" count="69" uniqueCount="51">
  <si>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</si>
  <si>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</si>
  <si>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</si>
  <si>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</si>
  <si>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</si>
  <si>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</si>
  <si>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</si>
  <si>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</si>
  <si>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</si>
  <si>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</si>
  <si>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</si>
  <si>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</si>
  <si>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</si>
  <si>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</si>
  <si>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</si>
  <si>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</si>
  <si>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</si>
  <si>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</si>
  <si>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</si>
  <si>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</si>
  <si>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</si>
  <si>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</si>
  <si>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</si>
  <si>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</si>
  <si>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</si>
  <si>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</si>
  <si>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</si>
  <si>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</si>
  <si>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MD-513</t>
  </si>
  <si>
    <t>Maryland Department of Health</t>
  </si>
  <si>
    <t>BHA PSH Lower Shore (Worcester) FY 2019</t>
  </si>
  <si>
    <t>MD0181L3B132013</t>
  </si>
  <si>
    <t>PH</t>
  </si>
  <si>
    <t>Baltimore</t>
  </si>
  <si>
    <t>Wicomico, Somerset, Worcester Counties CoC</t>
  </si>
  <si>
    <t>Somerset County Health Department</t>
  </si>
  <si>
    <t>BHA PSH Lower Shore (Somerset &amp; Wicomico) FY 2019</t>
  </si>
  <si>
    <t>MD0182L3B132013</t>
  </si>
  <si>
    <t>Project 1</t>
  </si>
  <si>
    <t>MD0183L3B132013</t>
  </si>
  <si>
    <t>Project 23</t>
  </si>
  <si>
    <t>MD0184L3B132013</t>
  </si>
  <si>
    <t>Wicomico Chronic 1</t>
  </si>
  <si>
    <t>MD0185L3B132013</t>
  </si>
  <si>
    <t>Wicomico Chronic 2</t>
  </si>
  <si>
    <t>MD0245L3B132010</t>
  </si>
  <si>
    <t>Bonus Project FY 2016</t>
  </si>
  <si>
    <t>MD0378L3B132004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</si>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</sst>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5920-4022-4C5F-A8A9-64661795E90C}">
  <sheetPr codeName="Sheet167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48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49</v>
      </c>
      <c r="B5" s="34">
        <f ca="1">SUM(OFFSET(V8,1,0,500,1))</f>
        <v>1282059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63924</v>
      </c>
      <c r="H9" s="23">
        <v>0</v>
      </c>
      <c r="I9" s="23">
        <v>0</v>
      </c>
      <c r="J9" s="23">
        <v>0</v>
      </c>
      <c r="K9" s="24">
        <v>3923</v>
      </c>
      <c r="L9" s="25" t="s">
        <v>50</v>
      </c>
      <c r="M9" s="26">
        <v>0</v>
      </c>
      <c r="N9" s="26">
        <v>0</v>
      </c>
      <c r="O9" s="26">
        <v>4</v>
      </c>
      <c r="P9" s="26">
        <v>1</v>
      </c>
      <c r="Q9" s="26">
        <v>1</v>
      </c>
      <c r="R9" s="26">
        <v>0</v>
      </c>
      <c r="S9" s="26">
        <v>0</v>
      </c>
      <c r="T9" s="26">
        <v>0</v>
      </c>
      <c r="U9" s="27">
        <f t="shared" ref="U9:U25" si="0">SUM(M9:T9)</f>
        <v>6</v>
      </c>
      <c r="V9" s="28">
        <f t="shared" ref="V9:V25" si="1">SUM(F9:K9)</f>
        <v>67847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0</v>
      </c>
      <c r="G10" s="23">
        <v>249012</v>
      </c>
      <c r="H10" s="23">
        <v>0</v>
      </c>
      <c r="I10" s="23">
        <v>0</v>
      </c>
      <c r="J10" s="23">
        <v>0</v>
      </c>
      <c r="K10" s="24">
        <v>14435</v>
      </c>
      <c r="L10" s="25" t="s">
        <v>50</v>
      </c>
      <c r="M10" s="26">
        <v>0</v>
      </c>
      <c r="N10" s="26">
        <v>0</v>
      </c>
      <c r="O10" s="26">
        <v>13</v>
      </c>
      <c r="P10" s="26">
        <v>7</v>
      </c>
      <c r="Q10" s="26">
        <v>3</v>
      </c>
      <c r="R10" s="26">
        <v>0</v>
      </c>
      <c r="S10" s="26">
        <v>0</v>
      </c>
      <c r="T10" s="26">
        <v>0</v>
      </c>
      <c r="U10" s="27">
        <f t="shared" si="0"/>
        <v>23</v>
      </c>
      <c r="V10" s="28">
        <f t="shared" si="1"/>
        <v>263447</v>
      </c>
    </row>
    <row r="11" spans="1:22" x14ac:dyDescent="0.3">
      <c r="A11" s="19" t="s">
        <v>35</v>
      </c>
      <c r="B11" s="19" t="s">
        <v>38</v>
      </c>
      <c r="C11" s="20" t="s">
        <v>39</v>
      </c>
      <c r="D11" s="20">
        <v>2022</v>
      </c>
      <c r="E11" s="21" t="s">
        <v>32</v>
      </c>
      <c r="F11" s="22">
        <v>0</v>
      </c>
      <c r="G11" s="23">
        <v>216576</v>
      </c>
      <c r="H11" s="23">
        <v>70933</v>
      </c>
      <c r="I11" s="23">
        <v>0</v>
      </c>
      <c r="J11" s="23">
        <v>0</v>
      </c>
      <c r="K11" s="24">
        <v>14762</v>
      </c>
      <c r="L11" s="25" t="s">
        <v>50</v>
      </c>
      <c r="M11" s="26">
        <v>0</v>
      </c>
      <c r="N11" s="26">
        <v>0</v>
      </c>
      <c r="O11" s="26">
        <v>14</v>
      </c>
      <c r="P11" s="26">
        <v>6</v>
      </c>
      <c r="Q11" s="26">
        <v>1</v>
      </c>
      <c r="R11" s="26">
        <v>0</v>
      </c>
      <c r="S11" s="26">
        <v>0</v>
      </c>
      <c r="T11" s="26">
        <v>0</v>
      </c>
      <c r="U11" s="27">
        <f t="shared" si="0"/>
        <v>21</v>
      </c>
      <c r="V11" s="28">
        <f t="shared" si="1"/>
        <v>302271</v>
      </c>
    </row>
    <row r="12" spans="1:22" x14ac:dyDescent="0.3">
      <c r="A12" s="19" t="s">
        <v>35</v>
      </c>
      <c r="B12" s="19" t="s">
        <v>40</v>
      </c>
      <c r="C12" s="20" t="s">
        <v>41</v>
      </c>
      <c r="D12" s="20">
        <v>2022</v>
      </c>
      <c r="E12" s="21" t="s">
        <v>32</v>
      </c>
      <c r="F12" s="22">
        <v>0</v>
      </c>
      <c r="G12" s="23">
        <v>405672</v>
      </c>
      <c r="H12" s="23">
        <v>66512</v>
      </c>
      <c r="I12" s="23">
        <v>0</v>
      </c>
      <c r="J12" s="23">
        <v>45870</v>
      </c>
      <c r="K12" s="24">
        <v>27598</v>
      </c>
      <c r="L12" s="25" t="s">
        <v>50</v>
      </c>
      <c r="M12" s="26">
        <v>0</v>
      </c>
      <c r="N12" s="26">
        <v>0</v>
      </c>
      <c r="O12" s="26">
        <v>28</v>
      </c>
      <c r="P12" s="26">
        <v>8</v>
      </c>
      <c r="Q12" s="26">
        <v>3</v>
      </c>
      <c r="R12" s="26">
        <v>0</v>
      </c>
      <c r="S12" s="26">
        <v>0</v>
      </c>
      <c r="T12" s="26">
        <v>0</v>
      </c>
      <c r="U12" s="27">
        <f t="shared" si="0"/>
        <v>39</v>
      </c>
      <c r="V12" s="28">
        <f t="shared" si="1"/>
        <v>545652</v>
      </c>
    </row>
    <row r="13" spans="1:22" x14ac:dyDescent="0.3">
      <c r="A13" s="19" t="s">
        <v>35</v>
      </c>
      <c r="B13" s="19" t="s">
        <v>42</v>
      </c>
      <c r="C13" s="20" t="s">
        <v>43</v>
      </c>
      <c r="D13" s="20">
        <v>2022</v>
      </c>
      <c r="E13" s="21" t="s">
        <v>32</v>
      </c>
      <c r="F13" s="22">
        <v>0</v>
      </c>
      <c r="G13" s="23">
        <v>19248</v>
      </c>
      <c r="H13" s="23">
        <v>153</v>
      </c>
      <c r="I13" s="23">
        <v>0</v>
      </c>
      <c r="J13" s="23">
        <v>0</v>
      </c>
      <c r="K13" s="24">
        <v>913</v>
      </c>
      <c r="L13" s="25" t="s">
        <v>50</v>
      </c>
      <c r="M13" s="26">
        <v>0</v>
      </c>
      <c r="N13" s="26">
        <v>0</v>
      </c>
      <c r="O13" s="26">
        <v>2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2</v>
      </c>
      <c r="V13" s="28">
        <f t="shared" si="1"/>
        <v>20314</v>
      </c>
    </row>
    <row r="14" spans="1:22" x14ac:dyDescent="0.3">
      <c r="A14" s="19" t="s">
        <v>35</v>
      </c>
      <c r="B14" s="19" t="s">
        <v>44</v>
      </c>
      <c r="C14" s="20" t="s">
        <v>45</v>
      </c>
      <c r="D14" s="20">
        <v>2022</v>
      </c>
      <c r="E14" s="21" t="s">
        <v>32</v>
      </c>
      <c r="F14" s="22">
        <v>0</v>
      </c>
      <c r="G14" s="23">
        <v>19248</v>
      </c>
      <c r="H14" s="23">
        <v>108</v>
      </c>
      <c r="I14" s="23">
        <v>0</v>
      </c>
      <c r="J14" s="23">
        <v>0</v>
      </c>
      <c r="K14" s="24">
        <v>897</v>
      </c>
      <c r="L14" s="25" t="s">
        <v>50</v>
      </c>
      <c r="M14" s="26">
        <v>0</v>
      </c>
      <c r="N14" s="26">
        <v>0</v>
      </c>
      <c r="O14" s="26">
        <v>2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2</v>
      </c>
      <c r="V14" s="28">
        <f t="shared" si="1"/>
        <v>20253</v>
      </c>
    </row>
    <row r="15" spans="1:22" x14ac:dyDescent="0.3">
      <c r="A15" s="19" t="s">
        <v>35</v>
      </c>
      <c r="B15" s="19" t="s">
        <v>46</v>
      </c>
      <c r="C15" s="20" t="s">
        <v>47</v>
      </c>
      <c r="D15" s="20">
        <v>2022</v>
      </c>
      <c r="E15" s="21" t="s">
        <v>32</v>
      </c>
      <c r="F15" s="22">
        <v>0</v>
      </c>
      <c r="G15" s="23">
        <v>53880</v>
      </c>
      <c r="H15" s="23">
        <v>5000</v>
      </c>
      <c r="I15" s="23">
        <v>0</v>
      </c>
      <c r="J15" s="23">
        <v>0</v>
      </c>
      <c r="K15" s="24">
        <v>3395</v>
      </c>
      <c r="L15" s="25" t="s">
        <v>50</v>
      </c>
      <c r="M15" s="26">
        <v>0</v>
      </c>
      <c r="N15" s="26">
        <v>0</v>
      </c>
      <c r="O15" s="26">
        <v>6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6</v>
      </c>
      <c r="V15" s="28">
        <f t="shared" si="1"/>
        <v>62275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</sheetData>
  <autoFilter ref="A8:V8" xr:uid="{614413AF-84A5-4540-8ACD-FAC5D21B7304}"/>
  <conditionalFormatting sqref="V9:V25">
    <cfRule type="cellIs" dxfId="3" priority="4" operator="lessThan">
      <formula>0</formula>
    </cfRule>
  </conditionalFormatting>
  <conditionalFormatting sqref="V9:V25">
    <cfRule type="expression" dxfId="2" priority="2">
      <formula>#REF!&lt;0</formula>
    </cfRule>
  </conditionalFormatting>
  <conditionalFormatting sqref="D9:D25">
    <cfRule type="expression" dxfId="1" priority="1">
      <formula>OR($D9&gt;2022,AND($D9&lt;2022,$D9&lt;&gt;""))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E3A40D51-AD2C-4250-AFC9-D10BC95656C9}">
      <formula1>"N/A, FMR, Actual Rent"</formula1>
    </dataValidation>
    <dataValidation type="list" allowBlank="1" showInputMessage="1" showErrorMessage="1" sqref="E9:E25" xr:uid="{99148143-3A3A-4582-9292-FB5721371A8D}">
      <formula1>"PH, TH, Joint TH &amp; PH-RRH, HMIS, SSO, TRA, PRA, SRA, S+C/SRO"</formula1>
    </dataValidation>
    <dataValidation allowBlank="1" showErrorMessage="1" sqref="A8:V8" xr:uid="{9B3AB14C-3CC4-4210-BAB8-D78A6585D09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2021-03-06T21:42:32Z</dcterms:created>
  <dcterms:modified xsi:type="dcterms:W3CDTF">2021-05-20T14:00:45Z</dcterms:modified>
</cp:coreProperties>
</file>