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B0B04F85-8C74-4AC1-8139-209F93063F09}" xr6:coauthVersionLast="46" xr6:coauthVersionMax="46" xr10:uidLastSave="{00000000-0000-0000-0000-000000000000}"/>
  <bookViews>
    <workbookView xWindow="-108" yWindow="-108" windowWidth="27288" windowHeight="17664" xr2:uid="{C005EB19-2B40-4E12-AD85-22547E54CE8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<sst xmlns="http://schemas.openxmlformats.org/spreadsheetml/2006/main" count="64" uniqueCount="49">
  <si>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</si>
  <si>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</si>
  <si>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</si>
  <si>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</si>
  <si>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</si>
  <si>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</si>
  <si>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</si>
  <si>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</si>
  <si>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</si>
  <si>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</si>
  <si>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</si>
  <si>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</si>
  <si>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</si>
  <si>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</si>
  <si>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</si>
  <si>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</si>
  <si>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</si>
  <si>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</si>
  <si>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</si>
  <si>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</si>
  <si>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</si>
  <si>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</si>
  <si>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</si>
  <si>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</si>
  <si>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</si>
  <si>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</si>
  <si>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</si>
  <si>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</si>
  <si>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MD-504</t>
  </si>
  <si>
    <t>Howard County Government</t>
  </si>
  <si>
    <t>McKinney I  FFY 19</t>
  </si>
  <si>
    <t>MD0116L3B042013</t>
  </si>
  <si>
    <t>PH</t>
  </si>
  <si>
    <t>Baltimore</t>
  </si>
  <si>
    <t>Howard County CoC</t>
  </si>
  <si>
    <t>McKinney III FFY 19</t>
  </si>
  <si>
    <t>MD0118L3B042013</t>
  </si>
  <si>
    <t>COC-Shelter Plus Care FFY 19</t>
  </si>
  <si>
    <t>MD0119L3B042013</t>
  </si>
  <si>
    <t>Project Revive FFY 19</t>
  </si>
  <si>
    <t>MD0366L3B042004</t>
  </si>
  <si>
    <t>Project Stability FFY 19</t>
  </si>
  <si>
    <t>MD0390L3B042003</t>
  </si>
  <si>
    <t>Domestic Violence FFY 19</t>
  </si>
  <si>
    <t>MD0434D3B042001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</si>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</sst>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408F-E00B-4AD9-A0C9-2AC626FB0E20}">
  <sheetPr codeName="Sheet162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45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46</v>
      </c>
      <c r="B5" s="34">
        <f ca="1">SUM(OFFSET(V8,1,0,500,1))</f>
        <v>1007754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349920</v>
      </c>
      <c r="H9" s="23">
        <v>0</v>
      </c>
      <c r="I9" s="23">
        <v>0</v>
      </c>
      <c r="J9" s="23">
        <v>0</v>
      </c>
      <c r="K9" s="24">
        <v>11221</v>
      </c>
      <c r="L9" s="25" t="s">
        <v>47</v>
      </c>
      <c r="M9" s="26">
        <v>0</v>
      </c>
      <c r="N9" s="26">
        <v>0</v>
      </c>
      <c r="O9" s="26">
        <v>14</v>
      </c>
      <c r="P9" s="26">
        <v>2</v>
      </c>
      <c r="Q9" s="26">
        <v>2</v>
      </c>
      <c r="R9" s="26">
        <v>0</v>
      </c>
      <c r="S9" s="26">
        <v>0</v>
      </c>
      <c r="T9" s="26">
        <v>0</v>
      </c>
      <c r="U9" s="27">
        <f t="shared" ref="U9:U24" si="0">SUM(M9:T9)</f>
        <v>18</v>
      </c>
      <c r="V9" s="28">
        <f t="shared" ref="V9:V24" si="1">SUM(F9:K9)</f>
        <v>361141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32</v>
      </c>
      <c r="F10" s="22">
        <v>0</v>
      </c>
      <c r="G10" s="23">
        <v>206964</v>
      </c>
      <c r="H10" s="23">
        <v>25760</v>
      </c>
      <c r="I10" s="23">
        <v>0</v>
      </c>
      <c r="J10" s="23">
        <v>0</v>
      </c>
      <c r="K10" s="24">
        <v>10315</v>
      </c>
      <c r="L10" s="25" t="s">
        <v>48</v>
      </c>
      <c r="M10" s="26">
        <v>0</v>
      </c>
      <c r="N10" s="26">
        <v>0</v>
      </c>
      <c r="O10" s="26">
        <v>10</v>
      </c>
      <c r="P10" s="26">
        <v>1</v>
      </c>
      <c r="Q10" s="26">
        <v>1</v>
      </c>
      <c r="R10" s="26">
        <v>1</v>
      </c>
      <c r="S10" s="26">
        <v>0</v>
      </c>
      <c r="T10" s="26">
        <v>0</v>
      </c>
      <c r="U10" s="27">
        <f t="shared" si="0"/>
        <v>13</v>
      </c>
      <c r="V10" s="28">
        <f t="shared" si="1"/>
        <v>243039</v>
      </c>
    </row>
    <row r="11" spans="1:22" x14ac:dyDescent="0.3">
      <c r="A11" s="19" t="s">
        <v>29</v>
      </c>
      <c r="B11" s="19" t="s">
        <v>37</v>
      </c>
      <c r="C11" s="20" t="s">
        <v>38</v>
      </c>
      <c r="D11" s="20">
        <v>2022</v>
      </c>
      <c r="E11" s="21" t="s">
        <v>32</v>
      </c>
      <c r="F11" s="22">
        <v>0</v>
      </c>
      <c r="G11" s="23">
        <v>181920</v>
      </c>
      <c r="H11" s="23">
        <v>0</v>
      </c>
      <c r="I11" s="23">
        <v>0</v>
      </c>
      <c r="J11" s="23">
        <v>0</v>
      </c>
      <c r="K11" s="24">
        <v>5838</v>
      </c>
      <c r="L11" s="25" t="s">
        <v>47</v>
      </c>
      <c r="M11" s="26">
        <v>0</v>
      </c>
      <c r="N11" s="26">
        <v>0</v>
      </c>
      <c r="O11" s="26">
        <v>9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10</v>
      </c>
      <c r="V11" s="28">
        <f t="shared" si="1"/>
        <v>187758</v>
      </c>
    </row>
    <row r="12" spans="1:22" x14ac:dyDescent="0.3">
      <c r="A12" s="19" t="s">
        <v>29</v>
      </c>
      <c r="B12" s="19" t="s">
        <v>39</v>
      </c>
      <c r="C12" s="20" t="s">
        <v>40</v>
      </c>
      <c r="D12" s="20">
        <v>2022</v>
      </c>
      <c r="E12" s="21" t="s">
        <v>32</v>
      </c>
      <c r="F12" s="22">
        <v>0</v>
      </c>
      <c r="G12" s="23">
        <v>46320</v>
      </c>
      <c r="H12" s="23">
        <v>4814</v>
      </c>
      <c r="I12" s="23">
        <v>0</v>
      </c>
      <c r="J12" s="23">
        <v>0</v>
      </c>
      <c r="K12" s="24">
        <v>2674</v>
      </c>
      <c r="L12" s="25" t="s">
        <v>47</v>
      </c>
      <c r="M12" s="26">
        <v>0</v>
      </c>
      <c r="N12" s="26">
        <v>0</v>
      </c>
      <c r="O12" s="26">
        <v>1</v>
      </c>
      <c r="P12" s="26">
        <v>0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53808</v>
      </c>
    </row>
    <row r="13" spans="1:22" x14ac:dyDescent="0.3">
      <c r="A13" s="19" t="s">
        <v>29</v>
      </c>
      <c r="B13" s="19" t="s">
        <v>41</v>
      </c>
      <c r="C13" s="20" t="s">
        <v>42</v>
      </c>
      <c r="D13" s="20">
        <v>2022</v>
      </c>
      <c r="E13" s="21" t="s">
        <v>32</v>
      </c>
      <c r="F13" s="22">
        <v>0</v>
      </c>
      <c r="G13" s="23">
        <v>92640</v>
      </c>
      <c r="H13" s="23">
        <v>9172</v>
      </c>
      <c r="I13" s="23">
        <v>0</v>
      </c>
      <c r="J13" s="23">
        <v>0</v>
      </c>
      <c r="K13" s="24">
        <v>7796</v>
      </c>
      <c r="L13" s="25" t="s">
        <v>47</v>
      </c>
      <c r="M13" s="26">
        <v>0</v>
      </c>
      <c r="N13" s="26">
        <v>0</v>
      </c>
      <c r="O13" s="26">
        <v>2</v>
      </c>
      <c r="P13" s="26">
        <v>0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109608</v>
      </c>
    </row>
    <row r="14" spans="1:22" x14ac:dyDescent="0.3">
      <c r="A14" s="19" t="s">
        <v>29</v>
      </c>
      <c r="B14" s="19" t="s">
        <v>43</v>
      </c>
      <c r="C14" s="20" t="s">
        <v>44</v>
      </c>
      <c r="D14" s="20">
        <v>2022</v>
      </c>
      <c r="E14" s="21" t="s">
        <v>32</v>
      </c>
      <c r="F14" s="22">
        <v>0</v>
      </c>
      <c r="G14" s="23">
        <v>44160</v>
      </c>
      <c r="H14" s="23">
        <v>5000</v>
      </c>
      <c r="I14" s="23">
        <v>0</v>
      </c>
      <c r="J14" s="23">
        <v>0</v>
      </c>
      <c r="K14" s="24">
        <v>3240</v>
      </c>
      <c r="L14" s="25" t="s">
        <v>47</v>
      </c>
      <c r="M14" s="26">
        <v>0</v>
      </c>
      <c r="N14" s="26">
        <v>0</v>
      </c>
      <c r="O14" s="26">
        <v>0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</v>
      </c>
      <c r="V14" s="28">
        <f t="shared" si="1"/>
        <v>52400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B55124FA-3463-468C-BDF3-E05235461B1F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09EF6D26-7646-4C8E-8520-1221A05AEEB6}">
      <formula1>"N/A, FMR, Actual Rent"</formula1>
    </dataValidation>
    <dataValidation type="list" allowBlank="1" showInputMessage="1" showErrorMessage="1" sqref="E9:E24" xr:uid="{7E6125EC-A731-4E45-B863-E33395EC7E02}">
      <formula1>"PH, TH, Joint TH &amp; PH-RRH, HMIS, SSO, TRA, PRA, SRA, S+C/SRO"</formula1>
    </dataValidation>
    <dataValidation allowBlank="1" showErrorMessage="1" sqref="A8:V8" xr:uid="{CFA2EA55-0D81-4027-B8DE-4777C7AB470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2021-03-06T21:42:34Z</dcterms:created>
  <dcterms:modified xsi:type="dcterms:W3CDTF">2021-05-20T14:00:44Z</dcterms:modified>
</cp:coreProperties>
</file>