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MD-500\"/>
    </mc:Choice>
  </mc:AlternateContent>
  <xr:revisionPtr revIDLastSave="0" documentId="13_ncr:1_{926D1AFA-D852-4913-A290-722203A13A10}" xr6:coauthVersionLast="46" xr6:coauthVersionMax="46" xr10:uidLastSave="{00000000-0000-0000-0000-000000000000}"/>
  <bookViews>
    <workbookView xWindow="-108" yWindow="-108" windowWidth="27288" windowHeight="17664" xr2:uid="{BAE56822-2E7C-48FB-9697-5D81055F1931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9" i="1" l="1"/>
  <c r="U49" i="1"/>
  <c r="V48" i="1"/>
  <c r="U48" i="1"/>
  <c r="V47" i="1"/>
  <c r="U47" i="1"/>
  <c r="V46" i="1"/>
  <c r="U46" i="1"/>
  <c r="V59" i="1"/>
  <c r="U59" i="1"/>
  <c r="V58" i="1"/>
  <c r="U58" i="1"/>
  <c r="V57" i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<sst xmlns="http://schemas.openxmlformats.org/spreadsheetml/2006/main" count="239" uniqueCount="126">
  <si>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</si>
  <si>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</si>
  <si>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</si>
  <si>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</si>
  <si>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</si>
  <si>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</si>
  <si>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</si>
  <si>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</si>
  <si>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</si>
  <si>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</si>
  <si>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</si>
  <si>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</si>
  <si>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</si>
  <si>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</si>
  <si>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</si>
  <si>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</si>
  <si>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</si>
  <si>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</si>
  <si>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</si>
  <si>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</si>
  <si>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</si>
  <si>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</si>
  <si>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</si>
  <si>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</si>
  <si>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</si>
  <si>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</si>
  <si>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</si>
  <si>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</si>
  <si>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MD-501</t>
  </si>
  <si>
    <t xml:space="preserve">City of Baltimore - Mayor's Office </t>
  </si>
  <si>
    <t>PEP Samaritan Project</t>
  </si>
  <si>
    <t>MD0011L3B012011</t>
  </si>
  <si>
    <t>PH</t>
  </si>
  <si>
    <t/>
  </si>
  <si>
    <t>Baltimore</t>
  </si>
  <si>
    <t>Baltimore CoC</t>
  </si>
  <si>
    <t>City of Baltimore - Mayor's Office</t>
  </si>
  <si>
    <t>AIDS Interfaith Residential Services, Inc.</t>
  </si>
  <si>
    <t>Coc SHP Adult Case Management FY 19</t>
  </si>
  <si>
    <t>MD0014L3B012013</t>
  </si>
  <si>
    <t>CoC YIP Youth SHP FY19</t>
  </si>
  <si>
    <t>MD0015L3B012013</t>
  </si>
  <si>
    <t>AIRS Shelter Plus Care</t>
  </si>
  <si>
    <t>MD0016L3B012013</t>
  </si>
  <si>
    <t>At Jacob's Well PHP</t>
  </si>
  <si>
    <t>MD0018L3B012013</t>
  </si>
  <si>
    <t>MOHS - HMIS Consolidated Grant</t>
  </si>
  <si>
    <t>MD0021L3B012013</t>
  </si>
  <si>
    <t>MOHS - Homewood Bound PHP</t>
  </si>
  <si>
    <t>MD0022L3B012013</t>
  </si>
  <si>
    <t>BHSB SRA Multi-Grant S+C</t>
  </si>
  <si>
    <t>MD0024L3B012013</t>
  </si>
  <si>
    <t>Associated Catholic Charities - REACH Combined</t>
  </si>
  <si>
    <t>MD0027L3B012013</t>
  </si>
  <si>
    <t>Associated Catholic Charities - Project FRESH Start</t>
  </si>
  <si>
    <t>MD0030L3B012013</t>
  </si>
  <si>
    <t>Dayspring Programs Tenant Based S+C</t>
  </si>
  <si>
    <t>MD0033L3B012013</t>
  </si>
  <si>
    <t>Dayspring Programs PHP</t>
  </si>
  <si>
    <t>MD0034L3B012013</t>
  </si>
  <si>
    <t>Behavioral Health System Baltimore</t>
  </si>
  <si>
    <t>HOPE Safe Haven</t>
  </si>
  <si>
    <t>MD0037L3B012013</t>
  </si>
  <si>
    <t>SH</t>
  </si>
  <si>
    <t>GEDCO - Supportive Housing Harford House and Micah House</t>
  </si>
  <si>
    <t>MD0038L3B012013</t>
  </si>
  <si>
    <t>SVdP Home Connections III</t>
  </si>
  <si>
    <t>MD0039L3B012013</t>
  </si>
  <si>
    <t>Marian House PH</t>
  </si>
  <si>
    <t>MD0051L3B012013</t>
  </si>
  <si>
    <t>Marian House - Serenity Place PHP</t>
  </si>
  <si>
    <t>MD0052L3B012013</t>
  </si>
  <si>
    <t>Marian House S+C Expansion</t>
  </si>
  <si>
    <t>MD0057L3B012013</t>
  </si>
  <si>
    <t>St. Ambrose Housing Aid Center PHP</t>
  </si>
  <si>
    <t>MD0058L3B012013</t>
  </si>
  <si>
    <t>PEP Mobile Outreach and Treatment Project</t>
  </si>
  <si>
    <t>MD0059L3B012013</t>
  </si>
  <si>
    <t>SSO</t>
  </si>
  <si>
    <t>Marian House TAMAR 2 PHP</t>
  </si>
  <si>
    <t>MD0060L3B012013</t>
  </si>
  <si>
    <t>SVdP Home Connections Plus</t>
  </si>
  <si>
    <t>MD0061L3B012013</t>
  </si>
  <si>
    <t>Marian House TAMAR S+C</t>
  </si>
  <si>
    <t>MD0064L3B012013</t>
  </si>
  <si>
    <t>Project PLASE Rental Assistance Program</t>
  </si>
  <si>
    <t>MD0065L3B012013</t>
  </si>
  <si>
    <t>Project PLASE Scattered Site PHP</t>
  </si>
  <si>
    <t>MD0068L3B012013</t>
  </si>
  <si>
    <t>Project PLASE - Medically Fragile SRO</t>
  </si>
  <si>
    <t>MD0069L3B012013</t>
  </si>
  <si>
    <t>SVdP Home Connections PHP</t>
  </si>
  <si>
    <t>MD0077L3B012013</t>
  </si>
  <si>
    <t>WHC Scattered Site Housing S+C</t>
  </si>
  <si>
    <t>MD0085L3B012013</t>
  </si>
  <si>
    <t>CoC SHP GYFLC FY19</t>
  </si>
  <si>
    <t>MD0091L3B012013</t>
  </si>
  <si>
    <t>TH</t>
  </si>
  <si>
    <t>SVdP Home Connections II - Samaritan Project</t>
  </si>
  <si>
    <t>MD0249L3B012011</t>
  </si>
  <si>
    <t>Health Care for the Homeless - Homewood Bound Bonus</t>
  </si>
  <si>
    <t>MD0330L3B012005</t>
  </si>
  <si>
    <t>Project PLASE Veteran PSH Project</t>
  </si>
  <si>
    <t>MD0331L3B012005</t>
  </si>
  <si>
    <t>SVDP Front Door Rapid Re-Housing</t>
  </si>
  <si>
    <t>MD0356L3B012004</t>
  </si>
  <si>
    <t>Youth Empowered Society Rapid Re-Housing</t>
  </si>
  <si>
    <t>MD0357L3B012004</t>
  </si>
  <si>
    <t>HCAM Rapid Re-Housing</t>
  </si>
  <si>
    <t>MD0358L3B012004</t>
  </si>
  <si>
    <t>House of Ruth - Rapid Re-Housing - DV Bonus</t>
  </si>
  <si>
    <t>MD0410D3B012002</t>
  </si>
  <si>
    <t>House of Ruth - Coordinated Entry SSO - DV Bonus</t>
  </si>
  <si>
    <t>MD0411D3B012002</t>
  </si>
  <si>
    <t>SVDP YA RRH</t>
  </si>
  <si>
    <t>MD0452Y3B011800</t>
  </si>
  <si>
    <t>YES Diversion and Kinship</t>
  </si>
  <si>
    <t>MD0453Y3B011800</t>
  </si>
  <si>
    <t>SVDP YA PSH</t>
  </si>
  <si>
    <t>MD0455Y3B011800</t>
  </si>
  <si>
    <t>FCS COMPASS</t>
  </si>
  <si>
    <t>MD0456Y3B011800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</si>
  <si>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</si>
  <si>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</si>
  <si>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</si>
  <si>
    <t>Actual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</si>
</sst>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7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AFB9-4093-4A43-A619-96EB50A015A2}">
  <sheetPr codeName="Sheet159">
    <pageSetUpPr fitToPage="1"/>
  </sheetPr>
  <dimension ref="A1:V5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122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123</v>
      </c>
      <c r="B5" s="34">
        <f ca="1">SUM(OFFSET(V8,1,0,500,1))</f>
        <v>24131739.5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477312</v>
      </c>
      <c r="H9" s="23">
        <v>110986</v>
      </c>
      <c r="I9" s="23">
        <v>0</v>
      </c>
      <c r="J9" s="23">
        <v>0</v>
      </c>
      <c r="K9" s="24">
        <v>38954</v>
      </c>
      <c r="L9" s="25" t="s">
        <v>125</v>
      </c>
      <c r="M9" s="26">
        <v>0</v>
      </c>
      <c r="N9" s="26">
        <v>0</v>
      </c>
      <c r="O9" s="26">
        <v>44</v>
      </c>
      <c r="P9" s="26">
        <v>0</v>
      </c>
      <c r="Q9" s="26">
        <v>0</v>
      </c>
      <c r="R9" s="26">
        <v>0</v>
      </c>
      <c r="S9" s="26">
        <v>0</v>
      </c>
      <c r="T9" s="26">
        <v>0</v>
      </c>
      <c r="U9" s="27">
        <f t="shared" ref="U9:U59" si="0">SUM(M9:T9)</f>
        <v>44</v>
      </c>
      <c r="V9" s="28">
        <f t="shared" ref="V9:V59" si="1">SUM(F9:K9)</f>
        <v>627252</v>
      </c>
    </row>
    <row r="10" spans="1:22" x14ac:dyDescent="0.3">
      <c r="A10" s="19" t="s">
        <v>37</v>
      </c>
      <c r="B10" s="19" t="s">
        <v>38</v>
      </c>
      <c r="C10" s="20" t="s">
        <v>39</v>
      </c>
      <c r="D10" s="20">
        <v>2022</v>
      </c>
      <c r="E10" s="21" t="s">
        <v>32</v>
      </c>
      <c r="F10" s="22">
        <v>0</v>
      </c>
      <c r="G10" s="23">
        <v>0</v>
      </c>
      <c r="H10" s="23">
        <v>176228</v>
      </c>
      <c r="I10" s="23">
        <v>0</v>
      </c>
      <c r="J10" s="23">
        <v>0</v>
      </c>
      <c r="K10" s="24">
        <v>12335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188563</v>
      </c>
    </row>
    <row r="11" spans="1:22" x14ac:dyDescent="0.3">
      <c r="A11" s="19" t="s">
        <v>37</v>
      </c>
      <c r="B11" s="19" t="s">
        <v>40</v>
      </c>
      <c r="C11" s="20" t="s">
        <v>41</v>
      </c>
      <c r="D11" s="20">
        <v>2022</v>
      </c>
      <c r="E11" s="21" t="s">
        <v>32</v>
      </c>
      <c r="F11" s="22">
        <v>0</v>
      </c>
      <c r="G11" s="23">
        <v>72576</v>
      </c>
      <c r="H11" s="23">
        <v>80348</v>
      </c>
      <c r="I11" s="23">
        <v>0</v>
      </c>
      <c r="J11" s="23">
        <v>0</v>
      </c>
      <c r="K11" s="24">
        <v>9822</v>
      </c>
      <c r="L11" s="25" t="s">
        <v>125</v>
      </c>
      <c r="M11" s="26">
        <v>0</v>
      </c>
      <c r="N11" s="26">
        <v>0</v>
      </c>
      <c r="O11" s="26">
        <v>7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7">
        <f t="shared" si="0"/>
        <v>7</v>
      </c>
      <c r="V11" s="28">
        <f t="shared" si="1"/>
        <v>162746</v>
      </c>
    </row>
    <row r="12" spans="1:22" x14ac:dyDescent="0.3">
      <c r="A12" s="19" t="s">
        <v>29</v>
      </c>
      <c r="B12" s="19" t="s">
        <v>42</v>
      </c>
      <c r="C12" s="20" t="s">
        <v>43</v>
      </c>
      <c r="D12" s="20">
        <v>2022</v>
      </c>
      <c r="E12" s="21" t="s">
        <v>32</v>
      </c>
      <c r="F12" s="22">
        <v>0</v>
      </c>
      <c r="G12" s="23">
        <v>1501944</v>
      </c>
      <c r="H12" s="23">
        <v>0</v>
      </c>
      <c r="I12" s="23">
        <v>0</v>
      </c>
      <c r="J12" s="23">
        <v>0</v>
      </c>
      <c r="K12" s="24">
        <v>94338</v>
      </c>
      <c r="L12" s="25" t="s">
        <v>125</v>
      </c>
      <c r="M12" s="26">
        <v>0</v>
      </c>
      <c r="N12" s="26">
        <v>0</v>
      </c>
      <c r="O12" s="26">
        <v>84</v>
      </c>
      <c r="P12" s="26">
        <v>23</v>
      </c>
      <c r="Q12" s="26">
        <v>1</v>
      </c>
      <c r="R12" s="26">
        <v>0</v>
      </c>
      <c r="S12" s="26">
        <v>0</v>
      </c>
      <c r="T12" s="26">
        <v>0</v>
      </c>
      <c r="U12" s="27">
        <f t="shared" si="0"/>
        <v>108</v>
      </c>
      <c r="V12" s="28">
        <f t="shared" si="1"/>
        <v>1596282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32</v>
      </c>
      <c r="F13" s="22">
        <v>0</v>
      </c>
      <c r="G13" s="23">
        <v>0</v>
      </c>
      <c r="H13" s="23">
        <v>22400</v>
      </c>
      <c r="I13" s="23">
        <v>0</v>
      </c>
      <c r="J13" s="23">
        <v>0</v>
      </c>
      <c r="K13" s="24">
        <v>1568</v>
      </c>
      <c r="L13" s="25" t="s">
        <v>33</v>
      </c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23968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15</v>
      </c>
      <c r="F14" s="22">
        <v>0</v>
      </c>
      <c r="G14" s="23">
        <v>0</v>
      </c>
      <c r="H14" s="23">
        <v>0</v>
      </c>
      <c r="I14" s="23">
        <v>0</v>
      </c>
      <c r="J14" s="23">
        <v>448206</v>
      </c>
      <c r="K14" s="24">
        <v>44806</v>
      </c>
      <c r="L14" s="25" t="s">
        <v>33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493012</v>
      </c>
    </row>
    <row r="15" spans="1:22" x14ac:dyDescent="0.3">
      <c r="A15" s="19" t="s">
        <v>29</v>
      </c>
      <c r="B15" s="19" t="s">
        <v>48</v>
      </c>
      <c r="C15" s="20" t="s">
        <v>49</v>
      </c>
      <c r="D15" s="20">
        <v>2022</v>
      </c>
      <c r="E15" s="21" t="s">
        <v>32</v>
      </c>
      <c r="F15" s="22">
        <v>0</v>
      </c>
      <c r="G15" s="23">
        <v>695760</v>
      </c>
      <c r="H15" s="23">
        <v>118978</v>
      </c>
      <c r="I15" s="23">
        <v>0</v>
      </c>
      <c r="J15" s="23">
        <v>0</v>
      </c>
      <c r="K15" s="24">
        <v>44182</v>
      </c>
      <c r="L15" s="25" t="s">
        <v>124</v>
      </c>
      <c r="M15" s="26">
        <v>0</v>
      </c>
      <c r="N15" s="26">
        <v>0</v>
      </c>
      <c r="O15" s="26">
        <v>52</v>
      </c>
      <c r="P15" s="26">
        <v>0</v>
      </c>
      <c r="Q15" s="26">
        <v>0</v>
      </c>
      <c r="R15" s="26">
        <v>0</v>
      </c>
      <c r="S15" s="26">
        <v>0</v>
      </c>
      <c r="T15" s="26">
        <v>0</v>
      </c>
      <c r="U15" s="27">
        <f t="shared" si="0"/>
        <v>52</v>
      </c>
      <c r="V15" s="28">
        <f t="shared" si="1"/>
        <v>858920</v>
      </c>
    </row>
    <row r="16" spans="1:22" x14ac:dyDescent="0.3">
      <c r="A16" s="19" t="s">
        <v>29</v>
      </c>
      <c r="B16" s="19" t="s">
        <v>50</v>
      </c>
      <c r="C16" s="20" t="s">
        <v>51</v>
      </c>
      <c r="D16" s="20">
        <v>2022</v>
      </c>
      <c r="E16" s="21" t="s">
        <v>32</v>
      </c>
      <c r="F16" s="22">
        <v>0</v>
      </c>
      <c r="G16" s="23">
        <v>3719364</v>
      </c>
      <c r="H16" s="23">
        <v>210000</v>
      </c>
      <c r="I16" s="23">
        <v>0</v>
      </c>
      <c r="J16" s="23">
        <v>0</v>
      </c>
      <c r="K16" s="24">
        <v>235880</v>
      </c>
      <c r="L16" s="25" t="s">
        <v>125</v>
      </c>
      <c r="M16" s="26">
        <v>0</v>
      </c>
      <c r="N16" s="26">
        <v>3</v>
      </c>
      <c r="O16" s="26">
        <v>200</v>
      </c>
      <c r="P16" s="26">
        <v>20</v>
      </c>
      <c r="Q16" s="26">
        <v>34</v>
      </c>
      <c r="R16" s="26">
        <v>0</v>
      </c>
      <c r="S16" s="26">
        <v>0</v>
      </c>
      <c r="T16" s="26">
        <v>0</v>
      </c>
      <c r="U16" s="27">
        <f t="shared" si="0"/>
        <v>257</v>
      </c>
      <c r="V16" s="28">
        <f t="shared" si="1"/>
        <v>4165244</v>
      </c>
    </row>
    <row r="17" spans="1:22" x14ac:dyDescent="0.3">
      <c r="A17" s="19" t="s">
        <v>29</v>
      </c>
      <c r="B17" s="19" t="s">
        <v>52</v>
      </c>
      <c r="C17" s="20" t="s">
        <v>53</v>
      </c>
      <c r="D17" s="20">
        <v>2022</v>
      </c>
      <c r="E17" s="21" t="s">
        <v>32</v>
      </c>
      <c r="F17" s="22">
        <v>334629</v>
      </c>
      <c r="G17" s="23">
        <v>0</v>
      </c>
      <c r="H17" s="23">
        <v>325087</v>
      </c>
      <c r="I17" s="23">
        <v>87157</v>
      </c>
      <c r="J17" s="23">
        <v>0</v>
      </c>
      <c r="K17" s="24">
        <v>46498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793371</v>
      </c>
    </row>
    <row r="18" spans="1:22" x14ac:dyDescent="0.3">
      <c r="A18" s="19" t="s">
        <v>29</v>
      </c>
      <c r="B18" s="19" t="s">
        <v>54</v>
      </c>
      <c r="C18" s="20" t="s">
        <v>55</v>
      </c>
      <c r="D18" s="20">
        <v>2022</v>
      </c>
      <c r="E18" s="21" t="s">
        <v>32</v>
      </c>
      <c r="F18" s="22">
        <v>58974</v>
      </c>
      <c r="G18" s="23">
        <v>0</v>
      </c>
      <c r="H18" s="23">
        <v>44312</v>
      </c>
      <c r="I18" s="23">
        <v>0</v>
      </c>
      <c r="J18" s="23">
        <v>0</v>
      </c>
      <c r="K18" s="24">
        <v>6403</v>
      </c>
      <c r="L18" s="25" t="s">
        <v>33</v>
      </c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109689</v>
      </c>
    </row>
    <row r="19" spans="1:22" x14ac:dyDescent="0.3">
      <c r="A19" s="19" t="s">
        <v>29</v>
      </c>
      <c r="B19" s="19" t="s">
        <v>56</v>
      </c>
      <c r="C19" s="20" t="s">
        <v>57</v>
      </c>
      <c r="D19" s="20">
        <v>2022</v>
      </c>
      <c r="E19" s="21" t="s">
        <v>32</v>
      </c>
      <c r="F19" s="22">
        <v>0</v>
      </c>
      <c r="G19" s="23">
        <v>435204</v>
      </c>
      <c r="H19" s="23">
        <v>0</v>
      </c>
      <c r="I19" s="23">
        <v>0</v>
      </c>
      <c r="J19" s="23">
        <v>0</v>
      </c>
      <c r="K19" s="24">
        <v>28148</v>
      </c>
      <c r="L19" s="25" t="s">
        <v>125</v>
      </c>
      <c r="M19" s="26">
        <v>0</v>
      </c>
      <c r="N19" s="26">
        <v>0</v>
      </c>
      <c r="O19" s="26">
        <v>0</v>
      </c>
      <c r="P19" s="26">
        <v>0</v>
      </c>
      <c r="Q19" s="26">
        <v>21</v>
      </c>
      <c r="R19" s="26">
        <v>0</v>
      </c>
      <c r="S19" s="26">
        <v>0</v>
      </c>
      <c r="T19" s="26">
        <v>0</v>
      </c>
      <c r="U19" s="27">
        <f t="shared" si="0"/>
        <v>21</v>
      </c>
      <c r="V19" s="28">
        <f t="shared" si="1"/>
        <v>463352</v>
      </c>
    </row>
    <row r="20" spans="1:22" x14ac:dyDescent="0.3">
      <c r="A20" s="19" t="s">
        <v>29</v>
      </c>
      <c r="B20" s="19" t="s">
        <v>58</v>
      </c>
      <c r="C20" s="20" t="s">
        <v>59</v>
      </c>
      <c r="D20" s="20">
        <v>2022</v>
      </c>
      <c r="E20" s="21" t="s">
        <v>32</v>
      </c>
      <c r="F20" s="22">
        <v>0</v>
      </c>
      <c r="G20" s="23">
        <v>0</v>
      </c>
      <c r="H20" s="23">
        <v>269817</v>
      </c>
      <c r="I20" s="23">
        <v>0</v>
      </c>
      <c r="J20" s="23">
        <v>0</v>
      </c>
      <c r="K20" s="24">
        <v>26975</v>
      </c>
      <c r="L20" s="25" t="s">
        <v>33</v>
      </c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296792</v>
      </c>
    </row>
    <row r="21" spans="1:22" x14ac:dyDescent="0.3">
      <c r="A21" s="19" t="s">
        <v>60</v>
      </c>
      <c r="B21" s="19" t="s">
        <v>61</v>
      </c>
      <c r="C21" s="20" t="s">
        <v>62</v>
      </c>
      <c r="D21" s="20">
        <v>2022</v>
      </c>
      <c r="E21" s="21" t="s">
        <v>63</v>
      </c>
      <c r="F21" s="22">
        <v>0</v>
      </c>
      <c r="G21" s="23">
        <v>0</v>
      </c>
      <c r="H21" s="23">
        <v>315816</v>
      </c>
      <c r="I21" s="23">
        <v>47858</v>
      </c>
      <c r="J21" s="23">
        <v>0</v>
      </c>
      <c r="K21" s="24">
        <v>35996</v>
      </c>
      <c r="L21" s="25" t="s">
        <v>33</v>
      </c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399670</v>
      </c>
    </row>
    <row r="22" spans="1:22" x14ac:dyDescent="0.3">
      <c r="A22" s="19" t="s">
        <v>29</v>
      </c>
      <c r="B22" s="19" t="s">
        <v>64</v>
      </c>
      <c r="C22" s="20" t="s">
        <v>65</v>
      </c>
      <c r="D22" s="20">
        <v>2022</v>
      </c>
      <c r="E22" s="21" t="s">
        <v>32</v>
      </c>
      <c r="F22" s="22">
        <v>0</v>
      </c>
      <c r="G22" s="23">
        <v>0</v>
      </c>
      <c r="H22" s="23">
        <v>94551</v>
      </c>
      <c r="I22" s="23">
        <v>0</v>
      </c>
      <c r="J22" s="23">
        <v>0</v>
      </c>
      <c r="K22" s="24">
        <v>9455</v>
      </c>
      <c r="L22" s="25" t="s">
        <v>33</v>
      </c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104006</v>
      </c>
    </row>
    <row r="23" spans="1:22" x14ac:dyDescent="0.3">
      <c r="A23" s="19" t="s">
        <v>29</v>
      </c>
      <c r="B23" s="19" t="s">
        <v>66</v>
      </c>
      <c r="C23" s="20" t="s">
        <v>67</v>
      </c>
      <c r="D23" s="20">
        <v>2022</v>
      </c>
      <c r="E23" s="21" t="s">
        <v>32</v>
      </c>
      <c r="F23" s="22">
        <v>0</v>
      </c>
      <c r="G23" s="23">
        <v>0</v>
      </c>
      <c r="H23" s="23">
        <v>114036</v>
      </c>
      <c r="I23" s="23">
        <v>0</v>
      </c>
      <c r="J23" s="23">
        <v>0</v>
      </c>
      <c r="K23" s="24">
        <v>11400</v>
      </c>
      <c r="L23" s="25" t="s">
        <v>33</v>
      </c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125436</v>
      </c>
    </row>
    <row r="24" spans="1:22" x14ac:dyDescent="0.3">
      <c r="A24" s="19" t="s">
        <v>29</v>
      </c>
      <c r="B24" s="19" t="s">
        <v>68</v>
      </c>
      <c r="C24" s="20" t="s">
        <v>69</v>
      </c>
      <c r="D24" s="20">
        <v>2022</v>
      </c>
      <c r="E24" s="21" t="s">
        <v>32</v>
      </c>
      <c r="F24" s="22">
        <v>0</v>
      </c>
      <c r="G24" s="23">
        <v>0</v>
      </c>
      <c r="H24" s="23">
        <v>65960</v>
      </c>
      <c r="I24" s="23">
        <v>0</v>
      </c>
      <c r="J24" s="23">
        <v>0</v>
      </c>
      <c r="K24" s="24">
        <v>4617</v>
      </c>
      <c r="L24" s="25" t="s">
        <v>33</v>
      </c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70577</v>
      </c>
    </row>
    <row r="25" spans="1:22" x14ac:dyDescent="0.3">
      <c r="A25" s="19" t="s">
        <v>29</v>
      </c>
      <c r="B25" s="19" t="s">
        <v>70</v>
      </c>
      <c r="C25" s="20" t="s">
        <v>71</v>
      </c>
      <c r="D25" s="20">
        <v>2022</v>
      </c>
      <c r="E25" s="21" t="s">
        <v>32</v>
      </c>
      <c r="F25" s="22">
        <v>0</v>
      </c>
      <c r="G25" s="23">
        <v>0</v>
      </c>
      <c r="H25" s="23">
        <v>29655</v>
      </c>
      <c r="I25" s="23">
        <v>0</v>
      </c>
      <c r="J25" s="23">
        <v>0</v>
      </c>
      <c r="K25" s="24">
        <v>2075</v>
      </c>
      <c r="L25" s="25" t="s">
        <v>33</v>
      </c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31730</v>
      </c>
    </row>
    <row r="26" spans="1:22" x14ac:dyDescent="0.3">
      <c r="A26" s="19" t="s">
        <v>29</v>
      </c>
      <c r="B26" s="19" t="s">
        <v>72</v>
      </c>
      <c r="C26" s="20" t="s">
        <v>73</v>
      </c>
      <c r="D26" s="20">
        <v>2022</v>
      </c>
      <c r="E26" s="21" t="s">
        <v>32</v>
      </c>
      <c r="F26" s="22">
        <v>0</v>
      </c>
      <c r="G26" s="23">
        <v>53520</v>
      </c>
      <c r="H26" s="23">
        <v>0</v>
      </c>
      <c r="I26" s="23">
        <v>0</v>
      </c>
      <c r="J26" s="23">
        <v>0</v>
      </c>
      <c r="K26" s="24">
        <v>3309</v>
      </c>
      <c r="L26" s="25" t="s">
        <v>124</v>
      </c>
      <c r="M26" s="26">
        <v>0</v>
      </c>
      <c r="N26" s="26">
        <v>0</v>
      </c>
      <c r="O26" s="26">
        <v>4</v>
      </c>
      <c r="P26" s="26">
        <v>0</v>
      </c>
      <c r="Q26" s="26">
        <v>0</v>
      </c>
      <c r="R26" s="26">
        <v>0</v>
      </c>
      <c r="S26" s="26">
        <v>0</v>
      </c>
      <c r="T26" s="26">
        <v>0</v>
      </c>
      <c r="U26" s="27">
        <f t="shared" si="0"/>
        <v>4</v>
      </c>
      <c r="V26" s="28">
        <f t="shared" si="1"/>
        <v>56829</v>
      </c>
    </row>
    <row r="27" spans="1:22" x14ac:dyDescent="0.3">
      <c r="A27" s="19" t="s">
        <v>29</v>
      </c>
      <c r="B27" s="19" t="s">
        <v>74</v>
      </c>
      <c r="C27" s="20" t="s">
        <v>75</v>
      </c>
      <c r="D27" s="20">
        <v>2022</v>
      </c>
      <c r="E27" s="21" t="s">
        <v>32</v>
      </c>
      <c r="F27" s="22">
        <v>0</v>
      </c>
      <c r="G27" s="23">
        <v>345000</v>
      </c>
      <c r="H27" s="23">
        <v>61221</v>
      </c>
      <c r="I27" s="23">
        <v>0</v>
      </c>
      <c r="J27" s="23">
        <v>0</v>
      </c>
      <c r="K27" s="24">
        <v>38344</v>
      </c>
      <c r="L27" s="25" t="s">
        <v>124</v>
      </c>
      <c r="M27" s="26">
        <v>0</v>
      </c>
      <c r="N27" s="26">
        <v>0</v>
      </c>
      <c r="O27" s="26">
        <v>0</v>
      </c>
      <c r="P27" s="26">
        <v>13</v>
      </c>
      <c r="Q27" s="26">
        <v>6</v>
      </c>
      <c r="R27" s="26">
        <v>0</v>
      </c>
      <c r="S27" s="26">
        <v>0</v>
      </c>
      <c r="T27" s="26">
        <v>0</v>
      </c>
      <c r="U27" s="27">
        <f t="shared" si="0"/>
        <v>19</v>
      </c>
      <c r="V27" s="28">
        <f t="shared" si="1"/>
        <v>444565</v>
      </c>
    </row>
    <row r="28" spans="1:22" x14ac:dyDescent="0.3">
      <c r="A28" s="19" t="s">
        <v>60</v>
      </c>
      <c r="B28" s="19" t="s">
        <v>76</v>
      </c>
      <c r="C28" s="20" t="s">
        <v>77</v>
      </c>
      <c r="D28" s="20">
        <v>2022</v>
      </c>
      <c r="E28" s="21" t="s">
        <v>78</v>
      </c>
      <c r="F28" s="22">
        <v>0</v>
      </c>
      <c r="G28" s="23">
        <v>0</v>
      </c>
      <c r="H28" s="23">
        <v>331865</v>
      </c>
      <c r="I28" s="23">
        <v>0</v>
      </c>
      <c r="J28" s="23">
        <v>0</v>
      </c>
      <c r="K28" s="24">
        <v>32822</v>
      </c>
      <c r="L28" s="25" t="s">
        <v>33</v>
      </c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364687</v>
      </c>
    </row>
    <row r="29" spans="1:22" x14ac:dyDescent="0.3">
      <c r="A29" s="19" t="s">
        <v>29</v>
      </c>
      <c r="B29" s="19" t="s">
        <v>79</v>
      </c>
      <c r="C29" s="20" t="s">
        <v>80</v>
      </c>
      <c r="D29" s="20">
        <v>2022</v>
      </c>
      <c r="E29" s="21" t="s">
        <v>32</v>
      </c>
      <c r="F29" s="22">
        <v>0</v>
      </c>
      <c r="G29" s="23">
        <v>0</v>
      </c>
      <c r="H29" s="23">
        <v>81413</v>
      </c>
      <c r="I29" s="23">
        <v>7298</v>
      </c>
      <c r="J29" s="23">
        <v>0</v>
      </c>
      <c r="K29" s="24">
        <v>6094</v>
      </c>
      <c r="L29" s="25" t="s">
        <v>33</v>
      </c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94805</v>
      </c>
    </row>
    <row r="30" spans="1:22" x14ac:dyDescent="0.3">
      <c r="A30" s="19" t="s">
        <v>29</v>
      </c>
      <c r="B30" s="19" t="s">
        <v>81</v>
      </c>
      <c r="C30" s="20" t="s">
        <v>82</v>
      </c>
      <c r="D30" s="20">
        <v>2022</v>
      </c>
      <c r="E30" s="21" t="s">
        <v>32</v>
      </c>
      <c r="F30" s="22">
        <v>0</v>
      </c>
      <c r="G30" s="23">
        <v>0</v>
      </c>
      <c r="H30" s="23">
        <v>109893</v>
      </c>
      <c r="I30" s="23">
        <v>0</v>
      </c>
      <c r="J30" s="23">
        <v>0</v>
      </c>
      <c r="K30" s="24">
        <v>7653</v>
      </c>
      <c r="L30" s="25" t="s">
        <v>33</v>
      </c>
      <c r="M30" s="26"/>
      <c r="N30" s="26"/>
      <c r="O30" s="26"/>
      <c r="P30" s="26"/>
      <c r="Q30" s="26"/>
      <c r="R30" s="26"/>
      <c r="S30" s="26"/>
      <c r="T30" s="26"/>
      <c r="U30" s="27">
        <f t="shared" si="0"/>
        <v>0</v>
      </c>
      <c r="V30" s="28">
        <f t="shared" si="1"/>
        <v>117546</v>
      </c>
    </row>
    <row r="31" spans="1:22" x14ac:dyDescent="0.3">
      <c r="A31" s="19" t="s">
        <v>29</v>
      </c>
      <c r="B31" s="19" t="s">
        <v>83</v>
      </c>
      <c r="C31" s="20" t="s">
        <v>84</v>
      </c>
      <c r="D31" s="20">
        <v>2022</v>
      </c>
      <c r="E31" s="21" t="s">
        <v>32</v>
      </c>
      <c r="F31" s="22">
        <v>0</v>
      </c>
      <c r="G31" s="23">
        <v>620280</v>
      </c>
      <c r="H31" s="23">
        <v>0</v>
      </c>
      <c r="I31" s="23">
        <v>0</v>
      </c>
      <c r="J31" s="23">
        <v>0</v>
      </c>
      <c r="K31" s="24">
        <v>55719</v>
      </c>
      <c r="L31" s="25" t="s">
        <v>125</v>
      </c>
      <c r="M31" s="26">
        <v>0</v>
      </c>
      <c r="N31" s="26">
        <v>0</v>
      </c>
      <c r="O31" s="26">
        <v>0</v>
      </c>
      <c r="P31" s="26">
        <v>10</v>
      </c>
      <c r="Q31" s="26">
        <v>10</v>
      </c>
      <c r="R31" s="26">
        <v>10</v>
      </c>
      <c r="S31" s="26">
        <v>0</v>
      </c>
      <c r="T31" s="26">
        <v>0</v>
      </c>
      <c r="U31" s="27">
        <f t="shared" si="0"/>
        <v>30</v>
      </c>
      <c r="V31" s="28">
        <f t="shared" si="1"/>
        <v>675999</v>
      </c>
    </row>
    <row r="32" spans="1:22" x14ac:dyDescent="0.3">
      <c r="A32" s="19" t="s">
        <v>29</v>
      </c>
      <c r="B32" s="19" t="s">
        <v>85</v>
      </c>
      <c r="C32" s="20" t="s">
        <v>86</v>
      </c>
      <c r="D32" s="20">
        <v>2022</v>
      </c>
      <c r="E32" s="21" t="s">
        <v>32</v>
      </c>
      <c r="F32" s="22">
        <v>0</v>
      </c>
      <c r="G32" s="23">
        <v>1641960</v>
      </c>
      <c r="H32" s="23">
        <v>0</v>
      </c>
      <c r="I32" s="23">
        <v>0</v>
      </c>
      <c r="J32" s="23">
        <v>0</v>
      </c>
      <c r="K32" s="24">
        <v>101084</v>
      </c>
      <c r="L32" s="25" t="s">
        <v>124</v>
      </c>
      <c r="M32" s="26">
        <v>0</v>
      </c>
      <c r="N32" s="26">
        <v>0</v>
      </c>
      <c r="O32" s="26">
        <v>59</v>
      </c>
      <c r="P32" s="26">
        <v>23</v>
      </c>
      <c r="Q32" s="26">
        <v>15</v>
      </c>
      <c r="R32" s="26">
        <v>6</v>
      </c>
      <c r="S32" s="26">
        <v>0</v>
      </c>
      <c r="T32" s="26">
        <v>0</v>
      </c>
      <c r="U32" s="27">
        <f t="shared" si="0"/>
        <v>103</v>
      </c>
      <c r="V32" s="28">
        <f t="shared" si="1"/>
        <v>1743044</v>
      </c>
    </row>
    <row r="33" spans="1:22" x14ac:dyDescent="0.3">
      <c r="A33" s="19" t="s">
        <v>29</v>
      </c>
      <c r="B33" s="19" t="s">
        <v>87</v>
      </c>
      <c r="C33" s="20" t="s">
        <v>88</v>
      </c>
      <c r="D33" s="20">
        <v>2022</v>
      </c>
      <c r="E33" s="21" t="s">
        <v>32</v>
      </c>
      <c r="F33" s="22">
        <v>0</v>
      </c>
      <c r="G33" s="23">
        <v>0</v>
      </c>
      <c r="H33" s="23">
        <v>219399</v>
      </c>
      <c r="I33" s="23">
        <v>6409</v>
      </c>
      <c r="J33" s="23">
        <v>0</v>
      </c>
      <c r="K33" s="24">
        <v>15725</v>
      </c>
      <c r="L33" s="25" t="s">
        <v>33</v>
      </c>
      <c r="M33" s="26"/>
      <c r="N33" s="26"/>
      <c r="O33" s="26"/>
      <c r="P33" s="26"/>
      <c r="Q33" s="26"/>
      <c r="R33" s="26"/>
      <c r="S33" s="26"/>
      <c r="T33" s="26"/>
      <c r="U33" s="27">
        <f t="shared" si="0"/>
        <v>0</v>
      </c>
      <c r="V33" s="28">
        <f t="shared" si="1"/>
        <v>241533</v>
      </c>
    </row>
    <row r="34" spans="1:22" x14ac:dyDescent="0.3">
      <c r="A34" s="19" t="s">
        <v>29</v>
      </c>
      <c r="B34" s="19" t="s">
        <v>89</v>
      </c>
      <c r="C34" s="20" t="s">
        <v>90</v>
      </c>
      <c r="D34" s="20">
        <v>2022</v>
      </c>
      <c r="E34" s="21" t="s">
        <v>32</v>
      </c>
      <c r="F34" s="22">
        <v>0</v>
      </c>
      <c r="G34" s="23">
        <v>0</v>
      </c>
      <c r="H34" s="23">
        <v>70478</v>
      </c>
      <c r="I34" s="23">
        <v>0</v>
      </c>
      <c r="J34" s="23">
        <v>0</v>
      </c>
      <c r="K34" s="24">
        <v>0</v>
      </c>
      <c r="L34" s="25" t="s">
        <v>33</v>
      </c>
      <c r="M34" s="26"/>
      <c r="N34" s="26"/>
      <c r="O34" s="26"/>
      <c r="P34" s="26"/>
      <c r="Q34" s="26"/>
      <c r="R34" s="26"/>
      <c r="S34" s="26"/>
      <c r="T34" s="26"/>
      <c r="U34" s="27">
        <f t="shared" si="0"/>
        <v>0</v>
      </c>
      <c r="V34" s="28">
        <f t="shared" si="1"/>
        <v>70478</v>
      </c>
    </row>
    <row r="35" spans="1:22" x14ac:dyDescent="0.3">
      <c r="A35" s="19" t="s">
        <v>29</v>
      </c>
      <c r="B35" s="19" t="s">
        <v>91</v>
      </c>
      <c r="C35" s="20" t="s">
        <v>92</v>
      </c>
      <c r="D35" s="20">
        <v>2022</v>
      </c>
      <c r="E35" s="21" t="s">
        <v>32</v>
      </c>
      <c r="F35" s="22">
        <v>0</v>
      </c>
      <c r="G35" s="23">
        <v>374640</v>
      </c>
      <c r="H35" s="23">
        <v>74596</v>
      </c>
      <c r="I35" s="23">
        <v>0</v>
      </c>
      <c r="J35" s="23">
        <v>0</v>
      </c>
      <c r="K35" s="24">
        <v>42150</v>
      </c>
      <c r="L35" s="25" t="s">
        <v>124</v>
      </c>
      <c r="M35" s="26">
        <v>0</v>
      </c>
      <c r="N35" s="26">
        <v>0</v>
      </c>
      <c r="O35" s="26">
        <v>28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7">
        <f t="shared" si="0"/>
        <v>28</v>
      </c>
      <c r="V35" s="28">
        <f t="shared" si="1"/>
        <v>491386</v>
      </c>
    </row>
    <row r="36" spans="1:22" x14ac:dyDescent="0.3">
      <c r="A36" s="19" t="s">
        <v>29</v>
      </c>
      <c r="B36" s="19" t="s">
        <v>93</v>
      </c>
      <c r="C36" s="20" t="s">
        <v>94</v>
      </c>
      <c r="D36" s="20">
        <v>2022</v>
      </c>
      <c r="E36" s="21" t="s">
        <v>32</v>
      </c>
      <c r="F36" s="22">
        <v>0</v>
      </c>
      <c r="G36" s="23">
        <v>632388</v>
      </c>
      <c r="H36" s="23">
        <v>246294</v>
      </c>
      <c r="I36" s="23">
        <v>0</v>
      </c>
      <c r="J36" s="23">
        <v>0</v>
      </c>
      <c r="K36" s="24">
        <v>56717</v>
      </c>
      <c r="L36" s="25" t="s">
        <v>124</v>
      </c>
      <c r="M36" s="26">
        <v>22</v>
      </c>
      <c r="N36" s="26">
        <v>0</v>
      </c>
      <c r="O36" s="26">
        <v>25</v>
      </c>
      <c r="P36" s="26">
        <v>7</v>
      </c>
      <c r="Q36" s="26">
        <v>0</v>
      </c>
      <c r="R36" s="26">
        <v>0</v>
      </c>
      <c r="S36" s="26">
        <v>0</v>
      </c>
      <c r="T36" s="26">
        <v>0</v>
      </c>
      <c r="U36" s="27">
        <f t="shared" si="0"/>
        <v>54</v>
      </c>
      <c r="V36" s="28">
        <f t="shared" si="1"/>
        <v>935399</v>
      </c>
    </row>
    <row r="37" spans="1:22" x14ac:dyDescent="0.3">
      <c r="A37" s="19" t="s">
        <v>37</v>
      </c>
      <c r="B37" s="19" t="s">
        <v>95</v>
      </c>
      <c r="C37" s="20" t="s">
        <v>96</v>
      </c>
      <c r="D37" s="20">
        <v>2022</v>
      </c>
      <c r="E37" s="21" t="s">
        <v>97</v>
      </c>
      <c r="F37" s="22">
        <v>0</v>
      </c>
      <c r="G37" s="23">
        <v>0</v>
      </c>
      <c r="H37" s="23">
        <v>199445</v>
      </c>
      <c r="I37" s="23">
        <v>0</v>
      </c>
      <c r="J37" s="23">
        <v>0</v>
      </c>
      <c r="K37" s="24">
        <v>13851</v>
      </c>
      <c r="L37" s="25" t="s">
        <v>33</v>
      </c>
      <c r="M37" s="26"/>
      <c r="N37" s="26"/>
      <c r="O37" s="26"/>
      <c r="P37" s="26"/>
      <c r="Q37" s="26"/>
      <c r="R37" s="26"/>
      <c r="S37" s="26"/>
      <c r="T37" s="26"/>
      <c r="U37" s="27">
        <f t="shared" si="0"/>
        <v>0</v>
      </c>
      <c r="V37" s="28">
        <f t="shared" si="1"/>
        <v>213296</v>
      </c>
    </row>
    <row r="38" spans="1:22" x14ac:dyDescent="0.3">
      <c r="A38" s="19" t="s">
        <v>29</v>
      </c>
      <c r="B38" s="19" t="s">
        <v>98</v>
      </c>
      <c r="C38" s="20" t="s">
        <v>99</v>
      </c>
      <c r="D38" s="20">
        <v>2022</v>
      </c>
      <c r="E38" s="21" t="s">
        <v>32</v>
      </c>
      <c r="F38" s="22">
        <v>0</v>
      </c>
      <c r="G38" s="23">
        <v>428160</v>
      </c>
      <c r="H38" s="23">
        <v>58770</v>
      </c>
      <c r="I38" s="23">
        <v>0</v>
      </c>
      <c r="J38" s="23">
        <v>0</v>
      </c>
      <c r="K38" s="24">
        <v>45544</v>
      </c>
      <c r="L38" s="25" t="s">
        <v>124</v>
      </c>
      <c r="M38" s="26">
        <v>0</v>
      </c>
      <c r="N38" s="26">
        <v>0</v>
      </c>
      <c r="O38" s="26">
        <v>32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7">
        <f t="shared" si="0"/>
        <v>32</v>
      </c>
      <c r="V38" s="28">
        <f t="shared" si="1"/>
        <v>532474</v>
      </c>
    </row>
    <row r="39" spans="1:22" x14ac:dyDescent="0.3">
      <c r="A39" s="19" t="s">
        <v>29</v>
      </c>
      <c r="B39" s="19" t="s">
        <v>100</v>
      </c>
      <c r="C39" s="20" t="s">
        <v>101</v>
      </c>
      <c r="D39" s="20">
        <v>2022</v>
      </c>
      <c r="E39" s="21" t="s">
        <v>32</v>
      </c>
      <c r="F39" s="22">
        <v>0</v>
      </c>
      <c r="G39" s="23">
        <v>792720</v>
      </c>
      <c r="H39" s="23">
        <v>247655</v>
      </c>
      <c r="I39" s="23">
        <v>0</v>
      </c>
      <c r="J39" s="23">
        <v>0</v>
      </c>
      <c r="K39" s="24">
        <v>98310</v>
      </c>
      <c r="L39" s="25" t="s">
        <v>124</v>
      </c>
      <c r="M39" s="26">
        <v>0</v>
      </c>
      <c r="N39" s="26">
        <v>0</v>
      </c>
      <c r="O39" s="26">
        <v>45</v>
      </c>
      <c r="P39" s="26">
        <v>5</v>
      </c>
      <c r="Q39" s="26">
        <v>5</v>
      </c>
      <c r="R39" s="26">
        <v>0</v>
      </c>
      <c r="S39" s="26">
        <v>0</v>
      </c>
      <c r="T39" s="26">
        <v>0</v>
      </c>
      <c r="U39" s="27">
        <f t="shared" si="0"/>
        <v>55</v>
      </c>
      <c r="V39" s="28">
        <f t="shared" si="1"/>
        <v>1138685</v>
      </c>
    </row>
    <row r="40" spans="1:22" x14ac:dyDescent="0.3">
      <c r="A40" s="19" t="s">
        <v>29</v>
      </c>
      <c r="B40" s="19" t="s">
        <v>102</v>
      </c>
      <c r="C40" s="20" t="s">
        <v>103</v>
      </c>
      <c r="D40" s="20">
        <v>2022</v>
      </c>
      <c r="E40" s="21" t="s">
        <v>32</v>
      </c>
      <c r="F40" s="22">
        <v>0</v>
      </c>
      <c r="G40" s="23">
        <v>870768</v>
      </c>
      <c r="H40" s="23">
        <v>297624</v>
      </c>
      <c r="I40" s="23">
        <v>0</v>
      </c>
      <c r="J40" s="23">
        <v>0</v>
      </c>
      <c r="K40" s="24">
        <v>110550</v>
      </c>
      <c r="L40" s="25" t="s">
        <v>124</v>
      </c>
      <c r="M40" s="26">
        <v>0</v>
      </c>
      <c r="N40" s="26">
        <v>0</v>
      </c>
      <c r="O40" s="26">
        <v>50</v>
      </c>
      <c r="P40" s="26">
        <v>4</v>
      </c>
      <c r="Q40" s="26">
        <v>4</v>
      </c>
      <c r="R40" s="26">
        <v>2</v>
      </c>
      <c r="S40" s="26">
        <v>0</v>
      </c>
      <c r="T40" s="26">
        <v>0</v>
      </c>
      <c r="U40" s="27">
        <f t="shared" si="0"/>
        <v>60</v>
      </c>
      <c r="V40" s="28">
        <f t="shared" si="1"/>
        <v>1278942</v>
      </c>
    </row>
    <row r="41" spans="1:22" x14ac:dyDescent="0.3">
      <c r="A41" s="19" t="s">
        <v>29</v>
      </c>
      <c r="B41" s="19" t="s">
        <v>104</v>
      </c>
      <c r="C41" s="20" t="s">
        <v>105</v>
      </c>
      <c r="D41" s="20">
        <v>2022</v>
      </c>
      <c r="E41" s="21" t="s">
        <v>32</v>
      </c>
      <c r="F41" s="22">
        <v>0</v>
      </c>
      <c r="G41" s="23">
        <v>676536</v>
      </c>
      <c r="H41" s="23">
        <v>337941</v>
      </c>
      <c r="I41" s="23">
        <v>0</v>
      </c>
      <c r="J41" s="23">
        <v>0</v>
      </c>
      <c r="K41" s="24">
        <v>72963</v>
      </c>
      <c r="L41" s="25" t="s">
        <v>124</v>
      </c>
      <c r="M41" s="26">
        <v>0</v>
      </c>
      <c r="N41" s="26">
        <v>0</v>
      </c>
      <c r="O41" s="26">
        <v>4</v>
      </c>
      <c r="P41" s="26">
        <v>19</v>
      </c>
      <c r="Q41" s="26">
        <v>12</v>
      </c>
      <c r="R41" s="26">
        <v>2</v>
      </c>
      <c r="S41" s="26">
        <v>0</v>
      </c>
      <c r="T41" s="26">
        <v>0</v>
      </c>
      <c r="U41" s="27">
        <f t="shared" si="0"/>
        <v>37</v>
      </c>
      <c r="V41" s="28">
        <f t="shared" si="1"/>
        <v>1087440</v>
      </c>
    </row>
    <row r="42" spans="1:22" x14ac:dyDescent="0.3">
      <c r="A42" s="19" t="s">
        <v>29</v>
      </c>
      <c r="B42" s="19" t="s">
        <v>106</v>
      </c>
      <c r="C42" s="20" t="s">
        <v>107</v>
      </c>
      <c r="D42" s="20">
        <v>2022</v>
      </c>
      <c r="E42" s="21" t="s">
        <v>32</v>
      </c>
      <c r="F42" s="22">
        <v>0</v>
      </c>
      <c r="G42" s="23">
        <v>143484</v>
      </c>
      <c r="H42" s="23">
        <v>150000</v>
      </c>
      <c r="I42" s="23">
        <v>0</v>
      </c>
      <c r="J42" s="23">
        <v>1500</v>
      </c>
      <c r="K42" s="24">
        <v>21450</v>
      </c>
      <c r="L42" s="25" t="s">
        <v>124</v>
      </c>
      <c r="M42" s="26">
        <v>0</v>
      </c>
      <c r="N42" s="26">
        <v>0</v>
      </c>
      <c r="O42" s="26">
        <v>7</v>
      </c>
      <c r="P42" s="26">
        <v>3</v>
      </c>
      <c r="Q42" s="26">
        <v>0</v>
      </c>
      <c r="R42" s="26">
        <v>0</v>
      </c>
      <c r="S42" s="26">
        <v>0</v>
      </c>
      <c r="T42" s="26">
        <v>0</v>
      </c>
      <c r="U42" s="27">
        <f t="shared" si="0"/>
        <v>10</v>
      </c>
      <c r="V42" s="28">
        <f t="shared" si="1"/>
        <v>316434</v>
      </c>
    </row>
    <row r="43" spans="1:22" x14ac:dyDescent="0.3">
      <c r="A43" s="19" t="s">
        <v>29</v>
      </c>
      <c r="B43" s="19" t="s">
        <v>108</v>
      </c>
      <c r="C43" s="20" t="s">
        <v>109</v>
      </c>
      <c r="D43" s="20">
        <v>2022</v>
      </c>
      <c r="E43" s="21" t="s">
        <v>32</v>
      </c>
      <c r="F43" s="22">
        <v>0</v>
      </c>
      <c r="G43" s="23">
        <v>334500</v>
      </c>
      <c r="H43" s="23">
        <v>245665</v>
      </c>
      <c r="I43" s="23">
        <v>0</v>
      </c>
      <c r="J43" s="23">
        <v>4800</v>
      </c>
      <c r="K43" s="24">
        <v>56035</v>
      </c>
      <c r="L43" s="25" t="s">
        <v>124</v>
      </c>
      <c r="M43" s="26">
        <v>0</v>
      </c>
      <c r="N43" s="26">
        <v>0</v>
      </c>
      <c r="O43" s="26">
        <v>25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  <c r="U43" s="27">
        <f t="shared" si="0"/>
        <v>25</v>
      </c>
      <c r="V43" s="28">
        <f t="shared" si="1"/>
        <v>641000</v>
      </c>
    </row>
    <row r="44" spans="1:22" x14ac:dyDescent="0.3">
      <c r="A44" s="19" t="s">
        <v>29</v>
      </c>
      <c r="B44" s="19" t="s">
        <v>110</v>
      </c>
      <c r="C44" s="20" t="s">
        <v>111</v>
      </c>
      <c r="D44" s="20">
        <v>2022</v>
      </c>
      <c r="E44" s="21" t="s">
        <v>32</v>
      </c>
      <c r="F44" s="22">
        <v>0</v>
      </c>
      <c r="G44" s="23">
        <v>667440</v>
      </c>
      <c r="H44" s="23">
        <v>426559</v>
      </c>
      <c r="I44" s="23">
        <v>0</v>
      </c>
      <c r="J44" s="23">
        <v>0</v>
      </c>
      <c r="K44" s="24">
        <v>101146</v>
      </c>
      <c r="L44" s="25" t="s">
        <v>124</v>
      </c>
      <c r="M44" s="26">
        <v>0</v>
      </c>
      <c r="N44" s="26">
        <v>10</v>
      </c>
      <c r="O44" s="26">
        <v>15</v>
      </c>
      <c r="P44" s="26">
        <v>15</v>
      </c>
      <c r="Q44" s="26">
        <v>5</v>
      </c>
      <c r="R44" s="26">
        <v>0</v>
      </c>
      <c r="S44" s="26">
        <v>0</v>
      </c>
      <c r="T44" s="26">
        <v>0</v>
      </c>
      <c r="U44" s="27">
        <f t="shared" si="0"/>
        <v>45</v>
      </c>
      <c r="V44" s="28">
        <f t="shared" si="1"/>
        <v>1195145</v>
      </c>
    </row>
    <row r="45" spans="1:22" x14ac:dyDescent="0.3">
      <c r="A45" s="19" t="s">
        <v>29</v>
      </c>
      <c r="B45" s="19" t="s">
        <v>112</v>
      </c>
      <c r="C45" s="20" t="s">
        <v>113</v>
      </c>
      <c r="D45" s="20">
        <v>2022</v>
      </c>
      <c r="E45" s="21" t="s">
        <v>78</v>
      </c>
      <c r="F45" s="22">
        <v>0</v>
      </c>
      <c r="G45" s="23">
        <v>0</v>
      </c>
      <c r="H45" s="23">
        <v>319208</v>
      </c>
      <c r="I45" s="23">
        <v>0</v>
      </c>
      <c r="J45" s="23">
        <v>0</v>
      </c>
      <c r="K45" s="24">
        <v>31900</v>
      </c>
      <c r="L45" s="25" t="s">
        <v>33</v>
      </c>
      <c r="M45" s="26"/>
      <c r="N45" s="26"/>
      <c r="O45" s="26"/>
      <c r="P45" s="26"/>
      <c r="Q45" s="26"/>
      <c r="R45" s="26"/>
      <c r="S45" s="26"/>
      <c r="T45" s="26"/>
      <c r="U45" s="27">
        <f t="shared" si="0"/>
        <v>0</v>
      </c>
      <c r="V45" s="28">
        <f t="shared" si="1"/>
        <v>351108</v>
      </c>
    </row>
    <row r="46" spans="1:22" x14ac:dyDescent="0.3">
      <c r="A46" s="19" t="s">
        <v>36</v>
      </c>
      <c r="B46" s="19" t="s">
        <v>114</v>
      </c>
      <c r="C46" s="20" t="s">
        <v>115</v>
      </c>
      <c r="D46" s="20">
        <v>2022</v>
      </c>
      <c r="E46" s="21" t="s">
        <v>32</v>
      </c>
      <c r="F46" s="22">
        <v>0</v>
      </c>
      <c r="G46" s="23">
        <v>326700</v>
      </c>
      <c r="H46" s="23">
        <v>147465</v>
      </c>
      <c r="I46" s="23">
        <v>0</v>
      </c>
      <c r="J46" s="23">
        <v>0</v>
      </c>
      <c r="K46" s="24">
        <v>46083.5</v>
      </c>
      <c r="L46" s="25" t="s">
        <v>124</v>
      </c>
      <c r="M46" s="26">
        <v>0</v>
      </c>
      <c r="N46" s="26">
        <v>6</v>
      </c>
      <c r="O46" s="26">
        <v>17</v>
      </c>
      <c r="P46" s="26">
        <v>2</v>
      </c>
      <c r="Q46" s="26">
        <v>0</v>
      </c>
      <c r="R46" s="26">
        <v>0</v>
      </c>
      <c r="S46" s="26">
        <v>0</v>
      </c>
      <c r="T46" s="26">
        <v>0</v>
      </c>
      <c r="U46" s="27">
        <f t="shared" ref="U46:U49" si="2">SUM(M46:T46)</f>
        <v>25</v>
      </c>
      <c r="V46" s="28">
        <f t="shared" ref="V46:V49" si="3">SUM(F46:K46)</f>
        <v>520248.5</v>
      </c>
    </row>
    <row r="47" spans="1:22" x14ac:dyDescent="0.3">
      <c r="A47" s="19" t="s">
        <v>36</v>
      </c>
      <c r="B47" s="19" t="s">
        <v>116</v>
      </c>
      <c r="C47" s="20" t="s">
        <v>117</v>
      </c>
      <c r="D47" s="20">
        <v>2022</v>
      </c>
      <c r="E47" s="21" t="s">
        <v>78</v>
      </c>
      <c r="F47" s="22">
        <v>0</v>
      </c>
      <c r="G47" s="23">
        <v>0</v>
      </c>
      <c r="H47" s="23">
        <v>351080</v>
      </c>
      <c r="I47" s="23">
        <v>0</v>
      </c>
      <c r="J47" s="23">
        <v>10560</v>
      </c>
      <c r="K47" s="24">
        <v>36164</v>
      </c>
      <c r="L47" s="25" t="s">
        <v>33</v>
      </c>
      <c r="M47" s="26"/>
      <c r="N47" s="26"/>
      <c r="O47" s="26"/>
      <c r="P47" s="26"/>
      <c r="Q47" s="26"/>
      <c r="R47" s="26"/>
      <c r="S47" s="26"/>
      <c r="T47" s="26"/>
      <c r="U47" s="27">
        <f t="shared" si="2"/>
        <v>0</v>
      </c>
      <c r="V47" s="28">
        <f t="shared" si="3"/>
        <v>397804</v>
      </c>
    </row>
    <row r="48" spans="1:22" x14ac:dyDescent="0.3">
      <c r="A48" s="19" t="s">
        <v>36</v>
      </c>
      <c r="B48" s="19" t="s">
        <v>118</v>
      </c>
      <c r="C48" s="20" t="s">
        <v>119</v>
      </c>
      <c r="D48" s="20">
        <v>2022</v>
      </c>
      <c r="E48" s="21" t="s">
        <v>32</v>
      </c>
      <c r="F48" s="22">
        <v>0</v>
      </c>
      <c r="G48" s="23">
        <v>323880</v>
      </c>
      <c r="H48" s="23">
        <v>145715</v>
      </c>
      <c r="I48" s="23">
        <v>0</v>
      </c>
      <c r="J48" s="23">
        <v>0</v>
      </c>
      <c r="K48" s="24">
        <v>45822</v>
      </c>
      <c r="L48" s="25" t="s">
        <v>124</v>
      </c>
      <c r="M48" s="26">
        <v>0</v>
      </c>
      <c r="N48" s="26">
        <v>0</v>
      </c>
      <c r="O48" s="26">
        <v>18</v>
      </c>
      <c r="P48" s="26">
        <v>5</v>
      </c>
      <c r="Q48" s="26">
        <v>0</v>
      </c>
      <c r="R48" s="26">
        <v>0</v>
      </c>
      <c r="S48" s="26">
        <v>0</v>
      </c>
      <c r="T48" s="26">
        <v>0</v>
      </c>
      <c r="U48" s="27">
        <f t="shared" si="2"/>
        <v>23</v>
      </c>
      <c r="V48" s="28">
        <f t="shared" si="3"/>
        <v>515417</v>
      </c>
    </row>
    <row r="49" spans="1:22" x14ac:dyDescent="0.3">
      <c r="A49" s="19" t="s">
        <v>36</v>
      </c>
      <c r="B49" s="19" t="s">
        <v>120</v>
      </c>
      <c r="C49" s="20" t="s">
        <v>121</v>
      </c>
      <c r="D49" s="20">
        <v>2022</v>
      </c>
      <c r="E49" s="21" t="s">
        <v>78</v>
      </c>
      <c r="F49" s="22">
        <v>0</v>
      </c>
      <c r="G49" s="23">
        <v>0</v>
      </c>
      <c r="H49" s="23">
        <v>178968</v>
      </c>
      <c r="I49" s="23">
        <v>0</v>
      </c>
      <c r="J49" s="23">
        <v>0</v>
      </c>
      <c r="K49" s="24">
        <v>17897</v>
      </c>
      <c r="L49" s="25" t="s">
        <v>33</v>
      </c>
      <c r="M49" s="26"/>
      <c r="N49" s="26"/>
      <c r="O49" s="26"/>
      <c r="P49" s="26"/>
      <c r="Q49" s="26"/>
      <c r="R49" s="26"/>
      <c r="S49" s="26"/>
      <c r="T49" s="26"/>
      <c r="U49" s="27">
        <f t="shared" si="2"/>
        <v>0</v>
      </c>
      <c r="V49" s="28">
        <f t="shared" si="3"/>
        <v>196865</v>
      </c>
    </row>
    <row r="50" spans="1:22" x14ac:dyDescent="0.3">
      <c r="A50" s="19"/>
      <c r="B50" s="19"/>
      <c r="C50" s="20"/>
      <c r="D50" s="20"/>
      <c r="E50" s="21"/>
      <c r="F50" s="22"/>
      <c r="G50" s="23"/>
      <c r="H50" s="23"/>
      <c r="I50" s="23"/>
      <c r="J50" s="23"/>
      <c r="K50" s="24"/>
      <c r="L50" s="25"/>
      <c r="M50" s="26"/>
      <c r="N50" s="26"/>
      <c r="O50" s="26"/>
      <c r="P50" s="26"/>
      <c r="Q50" s="26"/>
      <c r="R50" s="26"/>
      <c r="S50" s="26"/>
      <c r="T50" s="26"/>
      <c r="U50" s="27">
        <f t="shared" si="0"/>
        <v>0</v>
      </c>
      <c r="V50" s="28">
        <f t="shared" si="1"/>
        <v>0</v>
      </c>
    </row>
    <row r="51" spans="1:22" x14ac:dyDescent="0.3">
      <c r="A51" s="19"/>
      <c r="B51" s="19"/>
      <c r="C51" s="20"/>
      <c r="D51" s="20"/>
      <c r="E51" s="21"/>
      <c r="F51" s="22"/>
      <c r="G51" s="23"/>
      <c r="H51" s="23"/>
      <c r="I51" s="23"/>
      <c r="J51" s="23"/>
      <c r="K51" s="23"/>
      <c r="L51" s="25"/>
      <c r="M51" s="26"/>
      <c r="N51" s="26"/>
      <c r="O51" s="26"/>
      <c r="P51" s="26"/>
      <c r="Q51" s="26"/>
      <c r="R51" s="26"/>
      <c r="S51" s="26"/>
      <c r="T51" s="26"/>
      <c r="U51" s="27">
        <f t="shared" si="0"/>
        <v>0</v>
      </c>
      <c r="V51" s="28">
        <f t="shared" si="1"/>
        <v>0</v>
      </c>
    </row>
    <row r="52" spans="1:22" x14ac:dyDescent="0.3">
      <c r="A52" s="19"/>
      <c r="B52" s="19"/>
      <c r="C52" s="20"/>
      <c r="D52" s="20"/>
      <c r="E52" s="21"/>
      <c r="F52" s="22"/>
      <c r="G52" s="23"/>
      <c r="H52" s="23"/>
      <c r="I52" s="23"/>
      <c r="J52" s="23"/>
      <c r="K52" s="24"/>
      <c r="L52" s="25"/>
      <c r="M52" s="26"/>
      <c r="N52" s="26"/>
      <c r="O52" s="26"/>
      <c r="P52" s="26"/>
      <c r="Q52" s="26"/>
      <c r="R52" s="26"/>
      <c r="S52" s="26"/>
      <c r="T52" s="26"/>
      <c r="U52" s="27">
        <f t="shared" si="0"/>
        <v>0</v>
      </c>
      <c r="V52" s="28">
        <f t="shared" si="1"/>
        <v>0</v>
      </c>
    </row>
    <row r="53" spans="1:22" x14ac:dyDescent="0.3">
      <c r="A53" s="19"/>
      <c r="B53" s="19"/>
      <c r="C53" s="20"/>
      <c r="D53" s="20"/>
      <c r="E53" s="21"/>
      <c r="F53" s="22"/>
      <c r="G53" s="23"/>
      <c r="H53" s="23"/>
      <c r="I53" s="23"/>
      <c r="J53" s="23"/>
      <c r="K53" s="24"/>
      <c r="L53" s="25"/>
      <c r="M53" s="26"/>
      <c r="N53" s="26"/>
      <c r="O53" s="26"/>
      <c r="P53" s="26"/>
      <c r="Q53" s="26"/>
      <c r="R53" s="26"/>
      <c r="S53" s="26"/>
      <c r="T53" s="26"/>
      <c r="U53" s="27">
        <f t="shared" si="0"/>
        <v>0</v>
      </c>
      <c r="V53" s="28">
        <f t="shared" si="1"/>
        <v>0</v>
      </c>
    </row>
    <row r="54" spans="1:22" x14ac:dyDescent="0.3">
      <c r="A54" s="19"/>
      <c r="B54" s="19"/>
      <c r="C54" s="20"/>
      <c r="D54" s="20"/>
      <c r="E54" s="21"/>
      <c r="F54" s="22"/>
      <c r="G54" s="23"/>
      <c r="H54" s="23"/>
      <c r="I54" s="23"/>
      <c r="J54" s="23"/>
      <c r="K54" s="24"/>
      <c r="L54" s="25"/>
      <c r="M54" s="26"/>
      <c r="N54" s="26"/>
      <c r="O54" s="26"/>
      <c r="P54" s="26"/>
      <c r="Q54" s="26"/>
      <c r="R54" s="26"/>
      <c r="S54" s="26"/>
      <c r="T54" s="26"/>
      <c r="U54" s="27">
        <f t="shared" si="0"/>
        <v>0</v>
      </c>
      <c r="V54" s="28">
        <f t="shared" si="1"/>
        <v>0</v>
      </c>
    </row>
    <row r="55" spans="1:22" x14ac:dyDescent="0.3">
      <c r="A55" s="19"/>
      <c r="B55" s="19"/>
      <c r="C55" s="20"/>
      <c r="D55" s="20"/>
      <c r="E55" s="21"/>
      <c r="F55" s="22"/>
      <c r="G55" s="23"/>
      <c r="H55" s="23"/>
      <c r="I55" s="23"/>
      <c r="J55" s="23"/>
      <c r="K55" s="24"/>
      <c r="L55" s="25"/>
      <c r="M55" s="26"/>
      <c r="N55" s="26"/>
      <c r="O55" s="26"/>
      <c r="P55" s="26"/>
      <c r="Q55" s="26"/>
      <c r="R55" s="26"/>
      <c r="S55" s="26"/>
      <c r="T55" s="26"/>
      <c r="U55" s="27">
        <f t="shared" si="0"/>
        <v>0</v>
      </c>
      <c r="V55" s="28">
        <f t="shared" si="1"/>
        <v>0</v>
      </c>
    </row>
    <row r="56" spans="1:22" x14ac:dyDescent="0.3">
      <c r="A56" s="19"/>
      <c r="B56" s="19"/>
      <c r="C56" s="20"/>
      <c r="D56" s="20"/>
      <c r="E56" s="21"/>
      <c r="F56" s="22"/>
      <c r="G56" s="23"/>
      <c r="H56" s="23"/>
      <c r="I56" s="23"/>
      <c r="J56" s="23"/>
      <c r="K56" s="24"/>
      <c r="L56" s="25"/>
      <c r="M56" s="26"/>
      <c r="N56" s="26"/>
      <c r="O56" s="26"/>
      <c r="P56" s="26"/>
      <c r="Q56" s="26"/>
      <c r="R56" s="26"/>
      <c r="S56" s="26"/>
      <c r="T56" s="26"/>
      <c r="U56" s="27">
        <f t="shared" si="0"/>
        <v>0</v>
      </c>
      <c r="V56" s="28">
        <f t="shared" si="1"/>
        <v>0</v>
      </c>
    </row>
    <row r="57" spans="1:22" x14ac:dyDescent="0.3">
      <c r="A57" s="19"/>
      <c r="B57" s="19"/>
      <c r="C57" s="20"/>
      <c r="D57" s="20"/>
      <c r="E57" s="21"/>
      <c r="F57" s="22"/>
      <c r="G57" s="23"/>
      <c r="H57" s="23"/>
      <c r="I57" s="23"/>
      <c r="J57" s="23"/>
      <c r="K57" s="24"/>
      <c r="L57" s="25"/>
      <c r="M57" s="26"/>
      <c r="N57" s="26"/>
      <c r="O57" s="26"/>
      <c r="P57" s="26"/>
      <c r="Q57" s="26"/>
      <c r="R57" s="26"/>
      <c r="S57" s="26"/>
      <c r="T57" s="26"/>
      <c r="U57" s="27">
        <f t="shared" si="0"/>
        <v>0</v>
      </c>
      <c r="V57" s="28">
        <f t="shared" si="1"/>
        <v>0</v>
      </c>
    </row>
    <row r="58" spans="1:22" x14ac:dyDescent="0.3">
      <c r="A58" s="19"/>
      <c r="B58" s="19"/>
      <c r="C58" s="20"/>
      <c r="D58" s="20"/>
      <c r="E58" s="21"/>
      <c r="F58" s="22"/>
      <c r="G58" s="23"/>
      <c r="H58" s="23"/>
      <c r="I58" s="23"/>
      <c r="J58" s="23"/>
      <c r="K58" s="24"/>
      <c r="L58" s="25"/>
      <c r="M58" s="26"/>
      <c r="N58" s="26"/>
      <c r="O58" s="26"/>
      <c r="P58" s="26"/>
      <c r="Q58" s="26"/>
      <c r="R58" s="26"/>
      <c r="S58" s="26"/>
      <c r="T58" s="26"/>
      <c r="U58" s="27">
        <f t="shared" si="0"/>
        <v>0</v>
      </c>
      <c r="V58" s="28">
        <f t="shared" si="1"/>
        <v>0</v>
      </c>
    </row>
    <row r="59" spans="1:22" x14ac:dyDescent="0.3">
      <c r="A59" s="19"/>
      <c r="B59" s="19"/>
      <c r="C59" s="20"/>
      <c r="D59" s="20"/>
      <c r="E59" s="21"/>
      <c r="F59" s="22"/>
      <c r="G59" s="23"/>
      <c r="H59" s="23"/>
      <c r="I59" s="23"/>
      <c r="J59" s="23"/>
      <c r="K59" s="24"/>
      <c r="L59" s="25"/>
      <c r="M59" s="26"/>
      <c r="N59" s="26"/>
      <c r="O59" s="26"/>
      <c r="P59" s="26"/>
      <c r="Q59" s="26"/>
      <c r="R59" s="26"/>
      <c r="S59" s="26"/>
      <c r="T59" s="26"/>
      <c r="U59" s="27">
        <f t="shared" si="0"/>
        <v>0</v>
      </c>
      <c r="V59" s="28">
        <f t="shared" si="1"/>
        <v>0</v>
      </c>
    </row>
  </sheetData>
  <autoFilter ref="A8:V8" xr:uid="{276591EC-0C3B-4F39-B25E-B473A920BDCD}"/>
  <conditionalFormatting sqref="V9:V45 V50:V59">
    <cfRule type="cellIs" dxfId="6" priority="8" operator="lessThan">
      <formula>0</formula>
    </cfRule>
  </conditionalFormatting>
  <conditionalFormatting sqref="V9:V45 V50:V59">
    <cfRule type="expression" dxfId="5" priority="6">
      <formula>#REF!&lt;0</formula>
    </cfRule>
  </conditionalFormatting>
  <conditionalFormatting sqref="D9:D45 D50:D59">
    <cfRule type="expression" dxfId="4" priority="5">
      <formula>OR($D9&gt;2022,AND($D9&lt;2022,$D9&lt;&gt;""))</formula>
    </cfRule>
  </conditionalFormatting>
  <conditionalFormatting sqref="V46:V49">
    <cfRule type="cellIs" dxfId="3" priority="4" operator="lessThan">
      <formula>0</formula>
    </cfRule>
  </conditionalFormatting>
  <conditionalFormatting sqref="V46:V49">
    <cfRule type="expression" dxfId="2" priority="2">
      <formula>#REF!&lt;0</formula>
    </cfRule>
  </conditionalFormatting>
  <conditionalFormatting sqref="D46:D49">
    <cfRule type="expression" dxfId="1" priority="1">
      <formula>OR($D46&gt;2022,AND($D46&lt;2022,$D46&lt;&gt;""))</formula>
    </cfRule>
  </conditionalFormatting>
  <conditionalFormatting sqref="C9:C59">
    <cfRule type="expression" dxfId="0" priority="9">
      <formula>(#REF!&gt;1)</formula>
    </cfRule>
  </conditionalFormatting>
  <dataValidations disablePrompts="1" count="3">
    <dataValidation type="list" allowBlank="1" showInputMessage="1" showErrorMessage="1" sqref="L9:L59" xr:uid="{58131C6F-41B3-46B5-BF29-7BD897403A2B}">
      <formula1>"N/A, FMR, Actual Rent"</formula1>
    </dataValidation>
    <dataValidation type="list" allowBlank="1" showInputMessage="1" showErrorMessage="1" sqref="E9:E59" xr:uid="{EAC7DC18-ACFE-4379-B305-EA027F57848E}">
      <formula1>"PH, TH, Joint TH &amp; PH-RRH, HMIS, SSO, TRA, PRA, SRA, S+C/SRO"</formula1>
    </dataValidation>
    <dataValidation allowBlank="1" showErrorMessage="1" sqref="A8:V8" xr:uid="{20A3E295-CE1C-4944-9508-5C95CB24229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2021-03-06T21:42:36Z</dcterms:created>
  <dcterms:modified xsi:type="dcterms:W3CDTF">2021-05-20T14:00:43Z</dcterms:modified>
</cp:coreProperties>
</file>