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A-500\"/>
    </mc:Choice>
  </mc:AlternateContent>
  <xr:revisionPtr revIDLastSave="0" documentId="13_ncr:1_{3D10C0DD-FED6-4583-AD57-6F8E003625EF}" xr6:coauthVersionLast="46" xr6:coauthVersionMax="46" xr10:uidLastSave="{00000000-0000-0000-0000-000000000000}"/>
  <bookViews>
    <workbookView xWindow="-108" yWindow="-108" windowWidth="27288" windowHeight="17664" xr2:uid="{5773C294-25FF-4DBC-BAB0-261A5AB48DAD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B5" i="1" s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<sst xmlns="http://schemas.openxmlformats.org/spreadsheetml/2006/main" count="54" uniqueCount="47">
  <si>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</si>
  <si>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</si>
  <si>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</si>
  <si>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</si>
  <si>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</si>
  <si>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</si>
  <si>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</si>
  <si>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</si>
  <si>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</si>
  <si>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</si>
  <si>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</si>
  <si>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</si>
  <si>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</si>
  <si>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</si>
  <si>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</si>
  <si>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</si>
  <si>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</si>
  <si>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</si>
  <si>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</si>
  <si>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</si>
  <si>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</si>
  <si>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</si>
  <si>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</si>
  <si>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</si>
  <si>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</si>
  <si>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</si>
  <si>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</si>
  <si>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</si>
  <si>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MA-519</t>
  </si>
  <si>
    <t xml:space="preserve">Community Counseling of Bristol County, Inc. </t>
  </si>
  <si>
    <t>Homes With Heart</t>
  </si>
  <si>
    <t>MA0291L1T192013</t>
  </si>
  <si>
    <t>PH</t>
  </si>
  <si>
    <t/>
  </si>
  <si>
    <t>Boston</t>
  </si>
  <si>
    <t>Attleboro, Taunton/Bristol County CoC</t>
  </si>
  <si>
    <t>Community Counseling of Bristol County, Inc.</t>
  </si>
  <si>
    <t>Moving Forward II</t>
  </si>
  <si>
    <t>MA0422L1T192008</t>
  </si>
  <si>
    <t>Catholic Social Services of Fall RIver, Inc</t>
  </si>
  <si>
    <t>Steadfast</t>
  </si>
  <si>
    <t>MA0449L1T192007</t>
  </si>
  <si>
    <t>The CALL Attleboro/Taunton and Greater Bristol County</t>
  </si>
  <si>
    <t>MA0586L1T192004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</si>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</sst>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BE433-0C68-47B6-801E-409EA8B51952}">
  <sheetPr codeName="Sheet158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45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46</v>
      </c>
      <c r="B5" s="34">
        <f ca="1">SUM(OFFSET(V8,1,0,500,1))</f>
        <v>854968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141405</v>
      </c>
      <c r="G9" s="23">
        <v>0</v>
      </c>
      <c r="H9" s="23">
        <v>48788</v>
      </c>
      <c r="I9" s="23">
        <v>4135</v>
      </c>
      <c r="J9" s="23">
        <v>0</v>
      </c>
      <c r="K9" s="24">
        <v>10580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2" si="0">SUM(M9:T9)</f>
        <v>0</v>
      </c>
      <c r="V9" s="28">
        <f t="shared" ref="V9:V22" si="1">SUM(F9:K9)</f>
        <v>204908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231054</v>
      </c>
      <c r="G10" s="23">
        <v>0</v>
      </c>
      <c r="H10" s="23">
        <v>122275</v>
      </c>
      <c r="I10" s="23">
        <v>35408</v>
      </c>
      <c r="J10" s="23">
        <v>0</v>
      </c>
      <c r="K10" s="24">
        <v>23933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412670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170147</v>
      </c>
      <c r="G11" s="23">
        <v>0</v>
      </c>
      <c r="H11" s="23">
        <v>19845</v>
      </c>
      <c r="I11" s="23">
        <v>8708</v>
      </c>
      <c r="J11" s="23">
        <v>0</v>
      </c>
      <c r="K11" s="24">
        <v>11333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210033</v>
      </c>
    </row>
    <row r="12" spans="1:22" x14ac:dyDescent="0.3">
      <c r="A12" s="19" t="s">
        <v>39</v>
      </c>
      <c r="B12" s="19" t="s">
        <v>42</v>
      </c>
      <c r="C12" s="20" t="s">
        <v>43</v>
      </c>
      <c r="D12" s="20">
        <v>2022</v>
      </c>
      <c r="E12" s="21" t="s">
        <v>44</v>
      </c>
      <c r="F12" s="22">
        <v>0</v>
      </c>
      <c r="G12" s="23">
        <v>0</v>
      </c>
      <c r="H12" s="23">
        <v>26700</v>
      </c>
      <c r="I12" s="23">
        <v>0</v>
      </c>
      <c r="J12" s="23">
        <v>0</v>
      </c>
      <c r="K12" s="24">
        <v>657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27357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</sheetData>
  <autoFilter ref="A8:V8" xr:uid="{33B1CD76-9622-4CBC-AA38-674099C0A6CB}"/>
  <conditionalFormatting sqref="V9:V22">
    <cfRule type="cellIs" dxfId="3" priority="4" operator="lessThan">
      <formula>0</formula>
    </cfRule>
  </conditionalFormatting>
  <conditionalFormatting sqref="V9:V22">
    <cfRule type="expression" dxfId="2" priority="2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28BC3060-540C-4BD5-BC79-F18D398ECC37}">
      <formula1>"N/A, FMR, Actual Rent"</formula1>
    </dataValidation>
    <dataValidation type="list" allowBlank="1" showInputMessage="1" showErrorMessage="1" sqref="E9:E22" xr:uid="{28204830-258B-4B20-8C4A-E65C7618FB90}">
      <formula1>"PH, TH, Joint TH &amp; PH-RRH, HMIS, SSO, TRA, PRA, SRA, S+C/SRO"</formula1>
    </dataValidation>
    <dataValidation allowBlank="1" showErrorMessage="1" sqref="A8:V8" xr:uid="{D501C172-4A92-4A5D-9D9D-74580FC5282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2021-03-06T21:42:36Z</dcterms:created>
  <dcterms:modified xsi:type="dcterms:W3CDTF">2021-05-20T14:00:43Z</dcterms:modified>
</cp:coreProperties>
</file>