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9011C7D3-6779-42F3-AE17-A03D2C576D6D}" xr6:coauthVersionLast="46" xr6:coauthVersionMax="46" xr10:uidLastSave="{00000000-0000-0000-0000-000000000000}"/>
  <bookViews>
    <workbookView xWindow="-108" yWindow="-108" windowWidth="27288" windowHeight="17664" xr2:uid="{35D9010B-FB70-42B7-8F31-73411147735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<sst xmlns="http://schemas.openxmlformats.org/spreadsheetml/2006/main" count="109" uniqueCount="69">
  <si>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</si>
  <si>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</si>
  <si>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</si>
  <si>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</si>
  <si>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</si>
  <si>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</si>
  <si>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</si>
  <si>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</si>
  <si>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</si>
  <si>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</si>
  <si>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</si>
  <si>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</si>
  <si>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</si>
  <si>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</si>
  <si>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</si>
  <si>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</si>
  <si>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</si>
  <si>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</si>
  <si>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</si>
  <si>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</si>
  <si>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</si>
  <si>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</si>
  <si>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</si>
  <si>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</si>
  <si>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</si>
  <si>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</si>
  <si>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</si>
  <si>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</si>
  <si>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MA-509</t>
  </si>
  <si>
    <t>City of Cambridge, Massachusetts</t>
  </si>
  <si>
    <t>Heading Home: Solid Ground PSH</t>
  </si>
  <si>
    <t>MA0151L1T092010</t>
  </si>
  <si>
    <t>PH</t>
  </si>
  <si>
    <t/>
  </si>
  <si>
    <t>Boston</t>
  </si>
  <si>
    <t>Cambridge CoC</t>
  </si>
  <si>
    <t>City of Cambridge Department of Human Service Programs</t>
  </si>
  <si>
    <t>HomeStart: Going Home PSH Combined</t>
  </si>
  <si>
    <t>MA0152L1T092011</t>
  </si>
  <si>
    <t>Cambridge Dedicated HMIS Consolidated</t>
  </si>
  <si>
    <t>MA0155L1T092013</t>
  </si>
  <si>
    <t>Heading Home: Cambridge Homeless to Housing PSH</t>
  </si>
  <si>
    <t>MA0156L1T092013</t>
  </si>
  <si>
    <t>HomeStart: Key PSH</t>
  </si>
  <si>
    <t>MA0170L1T092013</t>
  </si>
  <si>
    <t>PRA: YMCA SRO Project</t>
  </si>
  <si>
    <t>MA0179L1T092013</t>
  </si>
  <si>
    <t>TRA Consolidated</t>
  </si>
  <si>
    <t>MA0180L1T092013</t>
  </si>
  <si>
    <t>Heading Home: Cambridge Stepping Stone PSH Combined</t>
  </si>
  <si>
    <t>MA0317L1T092012</t>
  </si>
  <si>
    <t>Cambridge Coordinated Intake Consolidated Combined</t>
  </si>
  <si>
    <t>MA0542L1T092005</t>
  </si>
  <si>
    <t>SSO</t>
  </si>
  <si>
    <t>Just-A-Start: Rapid Rehousing Project</t>
  </si>
  <si>
    <t>MA0543L1T092005</t>
  </si>
  <si>
    <t>AAC: Supportive Housing Ending Homelessness</t>
  </si>
  <si>
    <t>MA0570L1T092004</t>
  </si>
  <si>
    <t>Bay Cove: Bridge PSH</t>
  </si>
  <si>
    <t>MA0571L1T092004</t>
  </si>
  <si>
    <t>Transition House: T-House PSH Consolidated</t>
  </si>
  <si>
    <t>MA0572L1T092004</t>
  </si>
  <si>
    <t>Transition House: Collaborative Rapid Rehousing Project</t>
  </si>
  <si>
    <t>MA0637D1T092002</t>
  </si>
  <si>
    <t>AAC: Youth Rapid Rehousing Project</t>
  </si>
  <si>
    <t>MA0638L1T092002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</si>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</sst>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CE2A-8C6F-476B-9417-273228336408}">
  <sheetPr codeName="Sheet153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5713505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131070</v>
      </c>
      <c r="G9" s="23">
        <v>0</v>
      </c>
      <c r="H9" s="23">
        <v>0</v>
      </c>
      <c r="I9" s="23">
        <v>0</v>
      </c>
      <c r="J9" s="23">
        <v>0</v>
      </c>
      <c r="K9" s="24">
        <v>3016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3" si="0">SUM(M9:T9)</f>
        <v>0</v>
      </c>
      <c r="V9" s="28">
        <f t="shared" ref="V9:V33" si="1">SUM(F9:K9)</f>
        <v>134086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683080</v>
      </c>
      <c r="G10" s="23">
        <v>0</v>
      </c>
      <c r="H10" s="23">
        <v>131944</v>
      </c>
      <c r="I10" s="23">
        <v>149</v>
      </c>
      <c r="J10" s="23">
        <v>0</v>
      </c>
      <c r="K10" s="24">
        <v>39904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855077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32334</v>
      </c>
      <c r="K11" s="24">
        <v>2666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35000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275883</v>
      </c>
      <c r="G12" s="23">
        <v>0</v>
      </c>
      <c r="H12" s="23">
        <v>78160</v>
      </c>
      <c r="I12" s="23">
        <v>38260</v>
      </c>
      <c r="J12" s="23">
        <v>240</v>
      </c>
      <c r="K12" s="24">
        <v>13870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406413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1001665</v>
      </c>
      <c r="G13" s="23">
        <v>0</v>
      </c>
      <c r="H13" s="23">
        <v>125962</v>
      </c>
      <c r="I13" s="23">
        <v>1794</v>
      </c>
      <c r="J13" s="23">
        <v>0</v>
      </c>
      <c r="K13" s="24">
        <v>50805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1180226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203892</v>
      </c>
      <c r="H14" s="23">
        <v>0</v>
      </c>
      <c r="I14" s="23">
        <v>0</v>
      </c>
      <c r="J14" s="23">
        <v>0</v>
      </c>
      <c r="K14" s="24">
        <v>14177</v>
      </c>
      <c r="L14" s="25" t="s">
        <v>68</v>
      </c>
      <c r="M14" s="26">
        <v>13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13</v>
      </c>
      <c r="V14" s="28">
        <f t="shared" si="1"/>
        <v>218069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319920</v>
      </c>
      <c r="H15" s="23">
        <v>0</v>
      </c>
      <c r="I15" s="23">
        <v>0</v>
      </c>
      <c r="J15" s="23">
        <v>0</v>
      </c>
      <c r="K15" s="24">
        <v>14061</v>
      </c>
      <c r="L15" s="25" t="s">
        <v>68</v>
      </c>
      <c r="M15" s="26">
        <v>0</v>
      </c>
      <c r="N15" s="26">
        <v>0</v>
      </c>
      <c r="O15" s="26">
        <v>9</v>
      </c>
      <c r="P15" s="26">
        <v>4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13</v>
      </c>
      <c r="V15" s="28">
        <f t="shared" si="1"/>
        <v>333981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613307</v>
      </c>
      <c r="G16" s="23">
        <v>0</v>
      </c>
      <c r="H16" s="23">
        <v>78624</v>
      </c>
      <c r="I16" s="23">
        <v>4445</v>
      </c>
      <c r="J16" s="23">
        <v>0</v>
      </c>
      <c r="K16" s="24">
        <v>25570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721946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53</v>
      </c>
      <c r="F17" s="22">
        <v>0</v>
      </c>
      <c r="G17" s="23">
        <v>0</v>
      </c>
      <c r="H17" s="23">
        <v>468250</v>
      </c>
      <c r="I17" s="23">
        <v>0</v>
      </c>
      <c r="J17" s="23">
        <v>0</v>
      </c>
      <c r="K17" s="24">
        <v>46825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515075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0</v>
      </c>
      <c r="G18" s="23">
        <v>269280</v>
      </c>
      <c r="H18" s="23">
        <v>75600</v>
      </c>
      <c r="I18" s="23">
        <v>0</v>
      </c>
      <c r="J18" s="23">
        <v>0</v>
      </c>
      <c r="K18" s="24">
        <v>24580</v>
      </c>
      <c r="L18" s="25" t="s">
        <v>68</v>
      </c>
      <c r="M18" s="26">
        <v>0</v>
      </c>
      <c r="N18" s="26">
        <v>0</v>
      </c>
      <c r="O18" s="26">
        <v>5</v>
      </c>
      <c r="P18" s="26">
        <v>3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369460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0</v>
      </c>
      <c r="G19" s="23">
        <v>156840</v>
      </c>
      <c r="H19" s="23">
        <v>0</v>
      </c>
      <c r="I19" s="23">
        <v>0</v>
      </c>
      <c r="J19" s="23">
        <v>0</v>
      </c>
      <c r="K19" s="24">
        <v>8514</v>
      </c>
      <c r="L19" s="25" t="s">
        <v>68</v>
      </c>
      <c r="M19" s="26">
        <v>10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165354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0</v>
      </c>
      <c r="G20" s="23">
        <v>78420</v>
      </c>
      <c r="H20" s="23">
        <v>42061</v>
      </c>
      <c r="I20" s="23">
        <v>0</v>
      </c>
      <c r="J20" s="23">
        <v>0</v>
      </c>
      <c r="K20" s="24">
        <v>7696</v>
      </c>
      <c r="L20" s="25" t="s">
        <v>68</v>
      </c>
      <c r="M20" s="26">
        <v>5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128177</v>
      </c>
    </row>
    <row r="21" spans="1:22" x14ac:dyDescent="0.3">
      <c r="A21" s="19" t="s">
        <v>29</v>
      </c>
      <c r="B21" s="19" t="s">
        <v>60</v>
      </c>
      <c r="C21" s="20" t="s">
        <v>61</v>
      </c>
      <c r="D21" s="20">
        <v>2022</v>
      </c>
      <c r="E21" s="21" t="s">
        <v>32</v>
      </c>
      <c r="F21" s="22">
        <v>275734</v>
      </c>
      <c r="G21" s="23">
        <v>0</v>
      </c>
      <c r="H21" s="23">
        <v>63479</v>
      </c>
      <c r="I21" s="23">
        <v>0</v>
      </c>
      <c r="J21" s="23">
        <v>0</v>
      </c>
      <c r="K21" s="24">
        <v>11298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350511</v>
      </c>
    </row>
    <row r="22" spans="1:22" x14ac:dyDescent="0.3">
      <c r="A22" s="19" t="s">
        <v>29</v>
      </c>
      <c r="B22" s="19" t="s">
        <v>62</v>
      </c>
      <c r="C22" s="20" t="s">
        <v>63</v>
      </c>
      <c r="D22" s="20">
        <v>2022</v>
      </c>
      <c r="E22" s="21" t="s">
        <v>32</v>
      </c>
      <c r="F22" s="22">
        <v>0</v>
      </c>
      <c r="G22" s="23">
        <v>109080</v>
      </c>
      <c r="H22" s="23">
        <v>20000</v>
      </c>
      <c r="I22" s="23">
        <v>0</v>
      </c>
      <c r="J22" s="23">
        <v>0</v>
      </c>
      <c r="K22" s="24">
        <v>9861</v>
      </c>
      <c r="L22" s="25" t="s">
        <v>68</v>
      </c>
      <c r="M22" s="26">
        <v>0</v>
      </c>
      <c r="N22" s="26">
        <v>0</v>
      </c>
      <c r="O22" s="26">
        <v>2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4</v>
      </c>
      <c r="V22" s="28">
        <f t="shared" si="1"/>
        <v>138941</v>
      </c>
    </row>
    <row r="23" spans="1:22" x14ac:dyDescent="0.3">
      <c r="A23" s="19" t="s">
        <v>29</v>
      </c>
      <c r="B23" s="19" t="s">
        <v>64</v>
      </c>
      <c r="C23" s="20" t="s">
        <v>65</v>
      </c>
      <c r="D23" s="20">
        <v>2022</v>
      </c>
      <c r="E23" s="21" t="s">
        <v>32</v>
      </c>
      <c r="F23" s="22">
        <v>0</v>
      </c>
      <c r="G23" s="23">
        <v>92352</v>
      </c>
      <c r="H23" s="23">
        <v>56592</v>
      </c>
      <c r="I23" s="23">
        <v>0</v>
      </c>
      <c r="J23" s="23">
        <v>0</v>
      </c>
      <c r="K23" s="24">
        <v>12245</v>
      </c>
      <c r="L23" s="25" t="s">
        <v>68</v>
      </c>
      <c r="M23" s="26">
        <v>0</v>
      </c>
      <c r="N23" s="26">
        <v>0</v>
      </c>
      <c r="O23" s="26">
        <v>4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</v>
      </c>
      <c r="V23" s="28">
        <f t="shared" si="1"/>
        <v>161189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DAED3EC2-31B7-4AE1-8D82-95D861819F08}"/>
  <conditionalFormatting sqref="V9:V33">
    <cfRule type="cellIs" dxfId="3" priority="4" operator="lessThan">
      <formula>0</formula>
    </cfRule>
  </conditionalFormatting>
  <conditionalFormatting sqref="V9:V33">
    <cfRule type="expression" dxfId="2" priority="2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C77C1A9C-CCB3-42F2-97C2-C988DF0121E9}">
      <formula1>"N/A, FMR, Actual Rent"</formula1>
    </dataValidation>
    <dataValidation type="list" allowBlank="1" showInputMessage="1" showErrorMessage="1" sqref="E9:E33" xr:uid="{C0F07F3E-7F87-4215-81D0-80878B54F114}">
      <formula1>"PH, TH, Joint TH &amp; PH-RRH, HMIS, SSO, TRA, PRA, SRA, S+C/SRO"</formula1>
    </dataValidation>
    <dataValidation allowBlank="1" showErrorMessage="1" sqref="A8:V8" xr:uid="{24F6F441-5B62-477B-9511-D661A8DD28C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2021-03-06T21:42:38Z</dcterms:created>
  <dcterms:modified xsi:type="dcterms:W3CDTF">2021-05-20T14:00:42Z</dcterms:modified>
</cp:coreProperties>
</file>