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LA-500\"/>
    </mc:Choice>
  </mc:AlternateContent>
  <xr:revisionPtr revIDLastSave="0" documentId="13_ncr:1_{53E7ED59-4634-472C-BC03-EC2D8EC42BEB}" xr6:coauthVersionLast="46" xr6:coauthVersionMax="46" xr10:uidLastSave="{00000000-0000-0000-0000-000000000000}"/>
  <bookViews>
    <workbookView xWindow="-108" yWindow="-108" windowWidth="27288" windowHeight="17664" xr2:uid="{7FB53A97-A061-47C1-9456-D3CAC921F20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2" i="1" l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<sst xmlns="http://schemas.openxmlformats.org/spreadsheetml/2006/main" count="204" uniqueCount="123">
  <si>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</si>
  <si>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</si>
  <si>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</si>
  <si>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</si>
  <si>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</si>
  <si>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</si>
  <si>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</si>
  <si>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</si>
  <si>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</si>
  <si>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</si>
  <si>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</si>
  <si>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</si>
  <si>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</si>
  <si>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</si>
  <si>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</si>
  <si>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</si>
  <si>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</si>
  <si>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</si>
  <si>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</si>
  <si>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</si>
  <si>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</si>
  <si>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</si>
  <si>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</si>
  <si>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</si>
  <si>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</si>
  <si>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</si>
  <si>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</si>
  <si>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</si>
  <si>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LA-509</t>
  </si>
  <si>
    <t>Louisiana Housing Corporation</t>
  </si>
  <si>
    <t>Louisiana State Permanent Supportive Housing Initiative</t>
  </si>
  <si>
    <t>LA0001L6H092007</t>
  </si>
  <si>
    <t>PH</t>
  </si>
  <si>
    <t/>
  </si>
  <si>
    <t>New Orleans</t>
  </si>
  <si>
    <t>Louisiana Balance of State CoC</t>
  </si>
  <si>
    <t>HMIS Expansion</t>
  </si>
  <si>
    <t>LA0027L6H092013</t>
  </si>
  <si>
    <t>Volunteers of America - Greater Baton Rouge</t>
  </si>
  <si>
    <t>VOA Home at Last</t>
  </si>
  <si>
    <t>LA0094L6H092009</t>
  </si>
  <si>
    <t>HIV/AIDS Alliance for Region Two, Inc.</t>
  </si>
  <si>
    <t>2019 HAART Hope and Healing</t>
  </si>
  <si>
    <t>LA0096L6H092013</t>
  </si>
  <si>
    <t>2019 Homes from the HAART</t>
  </si>
  <si>
    <t>LA0097L6H092013</t>
  </si>
  <si>
    <t>Maison des Ami</t>
  </si>
  <si>
    <t>LA0098L6H092013</t>
  </si>
  <si>
    <t>TH</t>
  </si>
  <si>
    <t>Options Villa</t>
  </si>
  <si>
    <t>LA0101L6H092013</t>
  </si>
  <si>
    <t>VOA Rural Supportive Housing</t>
  </si>
  <si>
    <t>LA0102L6H092013</t>
  </si>
  <si>
    <t>PARTICULAR COUNCIL OF ST. VINCENT DE PAUL OF BATON ROUGE, LOUISIANA</t>
  </si>
  <si>
    <t>2019 SVDP Myriam's House</t>
  </si>
  <si>
    <t>LA0105L6H092013</t>
  </si>
  <si>
    <t>VOA Outreach</t>
  </si>
  <si>
    <t>LA0107L6H092013</t>
  </si>
  <si>
    <t>SSO</t>
  </si>
  <si>
    <t>START Corporation</t>
  </si>
  <si>
    <t>Fresh Start FY2019</t>
  </si>
  <si>
    <t>LA0143L6H092013</t>
  </si>
  <si>
    <t>Gulf Coast Teaching Family Services, Inc.</t>
  </si>
  <si>
    <t>The Network FY2019</t>
  </si>
  <si>
    <t>LA0145L6H092013</t>
  </si>
  <si>
    <t>Safe Start FY2019</t>
  </si>
  <si>
    <t>LA0146L6H092013</t>
  </si>
  <si>
    <t>Starting Over FY2019</t>
  </si>
  <si>
    <t>LA0147L6H092013</t>
  </si>
  <si>
    <t>Starting Point FY2019</t>
  </si>
  <si>
    <t>LA0148L6H092013</t>
  </si>
  <si>
    <t>Options for Independence, Inc.</t>
  </si>
  <si>
    <t>Visions I FY2019</t>
  </si>
  <si>
    <t>LA0149L6H092013</t>
  </si>
  <si>
    <t>Visions II FY2019</t>
  </si>
  <si>
    <t>LA0150L6H092013</t>
  </si>
  <si>
    <t>VOA Housing First</t>
  </si>
  <si>
    <t>LA0156L6H092012</t>
  </si>
  <si>
    <t>O'Brien House</t>
  </si>
  <si>
    <t>OBH Permanent Housing 2019</t>
  </si>
  <si>
    <t>LA0157L6H092012</t>
  </si>
  <si>
    <t>2019 SVDP PH Project</t>
  </si>
  <si>
    <t>LA0281L6H092004</t>
  </si>
  <si>
    <t>2019 SVDP Coordinated Assessment Expansion Project</t>
  </si>
  <si>
    <t>LA0282L6H092004</t>
  </si>
  <si>
    <t>Louisiana Housing Corporation-RRH Expansion</t>
  </si>
  <si>
    <t>LA0290L6H092004</t>
  </si>
  <si>
    <t>Calcasieu Parish Police Jury</t>
  </si>
  <si>
    <t>2019 CoC II Renewal</t>
  </si>
  <si>
    <t>LA0291L6H092004</t>
  </si>
  <si>
    <t>START BOS PSH 1 FY2019</t>
  </si>
  <si>
    <t>LA0307L6H092003</t>
  </si>
  <si>
    <t>Empower 225</t>
  </si>
  <si>
    <t>HP Serve Rapid Re-housing Program</t>
  </si>
  <si>
    <t>LA0308L6H092003</t>
  </si>
  <si>
    <t>START BOS PSH2 FY2019</t>
  </si>
  <si>
    <t>LA0309L6H092003</t>
  </si>
  <si>
    <t>Partners in Health &amp; Housing for Baton Rouge FY2019</t>
  </si>
  <si>
    <t>LA0332L6H092002</t>
  </si>
  <si>
    <t>St. Bernard Battered Women's Program, Inc.</t>
  </si>
  <si>
    <t>DV Coordinated Entry Access Point - St. Bernard/Plaquemines</t>
  </si>
  <si>
    <t>LA0333D6H092002</t>
  </si>
  <si>
    <t>Terrebonne Parish Consolidated Government</t>
  </si>
  <si>
    <t>TPCG Rapid Re-Housing Project</t>
  </si>
  <si>
    <t>LA0335L6H092002</t>
  </si>
  <si>
    <t>HP Serve RRH for Individual Youth</t>
  </si>
  <si>
    <t>LA0336L6H092002</t>
  </si>
  <si>
    <t>Coordinated Entry</t>
  </si>
  <si>
    <t>LA0354L6H092001</t>
  </si>
  <si>
    <t>Youth Oasis</t>
  </si>
  <si>
    <t>TH-RRH</t>
  </si>
  <si>
    <t>LA0355L6H092001</t>
  </si>
  <si>
    <t>Joint TH &amp; PH-RRH</t>
  </si>
  <si>
    <t>Educational and Treatment Council, Inc.</t>
  </si>
  <si>
    <t>Rapid Re-housing ETC</t>
  </si>
  <si>
    <t>LA0356L6H092001</t>
  </si>
  <si>
    <t>The Haven Inc</t>
  </si>
  <si>
    <t>DV RRH</t>
  </si>
  <si>
    <t>LA0357D6H092001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</si>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</sst>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D96D-9526-4861-87E6-9FDCD402C28D}">
  <sheetPr codeName="Sheet145">
    <pageSetUpPr fitToPage="1"/>
  </sheetPr>
  <dimension ref="A1:V5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120</v>
      </c>
      <c r="B5" s="34">
        <f ca="1">SUM(OFFSET(V8,1,0,500,1))</f>
        <v>20468083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12182244</v>
      </c>
      <c r="H9" s="23">
        <v>0</v>
      </c>
      <c r="I9" s="23">
        <v>0</v>
      </c>
      <c r="J9" s="23">
        <v>0</v>
      </c>
      <c r="K9" s="24">
        <v>713025</v>
      </c>
      <c r="L9" s="25" t="s">
        <v>121</v>
      </c>
      <c r="M9" s="26">
        <v>0</v>
      </c>
      <c r="N9" s="26">
        <v>17</v>
      </c>
      <c r="O9" s="26">
        <v>744</v>
      </c>
      <c r="P9" s="26">
        <v>202</v>
      </c>
      <c r="Q9" s="26">
        <v>97</v>
      </c>
      <c r="R9" s="26">
        <v>9</v>
      </c>
      <c r="S9" s="26">
        <v>0</v>
      </c>
      <c r="T9" s="26">
        <v>0</v>
      </c>
      <c r="U9" s="27">
        <f t="shared" ref="U9:U52" si="0">SUM(M9:T9)</f>
        <v>1069</v>
      </c>
      <c r="V9" s="28">
        <f t="shared" ref="V9:V52" si="1">SUM(F9:K9)</f>
        <v>12895269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302532</v>
      </c>
      <c r="K10" s="24">
        <v>14238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316770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87584</v>
      </c>
      <c r="G11" s="23">
        <v>0</v>
      </c>
      <c r="H11" s="23">
        <v>15000</v>
      </c>
      <c r="I11" s="23">
        <v>7594</v>
      </c>
      <c r="J11" s="23">
        <v>0</v>
      </c>
      <c r="K11" s="24">
        <v>5840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116018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144860</v>
      </c>
      <c r="G12" s="23">
        <v>0</v>
      </c>
      <c r="H12" s="23">
        <v>64535</v>
      </c>
      <c r="I12" s="23">
        <v>6005</v>
      </c>
      <c r="J12" s="23">
        <v>15000</v>
      </c>
      <c r="K12" s="24">
        <v>6964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237364</v>
      </c>
    </row>
    <row r="13" spans="1:22" x14ac:dyDescent="0.3">
      <c r="A13" s="19" t="s">
        <v>41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93942</v>
      </c>
      <c r="G13" s="23">
        <v>0</v>
      </c>
      <c r="H13" s="23">
        <v>9137</v>
      </c>
      <c r="I13" s="23">
        <v>1203</v>
      </c>
      <c r="J13" s="23">
        <v>2460</v>
      </c>
      <c r="K13" s="24">
        <v>5460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112202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48</v>
      </c>
      <c r="F14" s="22">
        <v>0</v>
      </c>
      <c r="G14" s="23">
        <v>0</v>
      </c>
      <c r="H14" s="23">
        <v>122377</v>
      </c>
      <c r="I14" s="23">
        <v>18576</v>
      </c>
      <c r="J14" s="23">
        <v>0</v>
      </c>
      <c r="K14" s="24">
        <v>6734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147687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0</v>
      </c>
      <c r="H15" s="23">
        <v>108276</v>
      </c>
      <c r="I15" s="23">
        <v>93215</v>
      </c>
      <c r="J15" s="23">
        <v>0</v>
      </c>
      <c r="K15" s="24">
        <v>8562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210053</v>
      </c>
    </row>
    <row r="16" spans="1:22" x14ac:dyDescent="0.3">
      <c r="A16" s="19" t="s">
        <v>38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82576</v>
      </c>
      <c r="G16" s="23">
        <v>0</v>
      </c>
      <c r="H16" s="23">
        <v>57679</v>
      </c>
      <c r="I16" s="23">
        <v>0</v>
      </c>
      <c r="J16" s="23">
        <v>0</v>
      </c>
      <c r="K16" s="24">
        <v>8194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148449</v>
      </c>
    </row>
    <row r="17" spans="1:22" x14ac:dyDescent="0.3">
      <c r="A17" s="19" t="s">
        <v>53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82896</v>
      </c>
      <c r="H17" s="23">
        <v>33190</v>
      </c>
      <c r="I17" s="23">
        <v>0</v>
      </c>
      <c r="J17" s="23">
        <v>0</v>
      </c>
      <c r="K17" s="24">
        <v>6381</v>
      </c>
      <c r="L17" s="25" t="s">
        <v>122</v>
      </c>
      <c r="M17" s="26">
        <v>0</v>
      </c>
      <c r="N17" s="26">
        <v>0</v>
      </c>
      <c r="O17" s="26">
        <v>5</v>
      </c>
      <c r="P17" s="26">
        <v>2</v>
      </c>
      <c r="Q17" s="26">
        <v>3</v>
      </c>
      <c r="R17" s="26">
        <v>1</v>
      </c>
      <c r="S17" s="26">
        <v>0</v>
      </c>
      <c r="T17" s="26">
        <v>0</v>
      </c>
      <c r="U17" s="27">
        <f t="shared" si="0"/>
        <v>11</v>
      </c>
      <c r="V17" s="28">
        <f t="shared" si="1"/>
        <v>122467</v>
      </c>
    </row>
    <row r="18" spans="1:22" x14ac:dyDescent="0.3">
      <c r="A18" s="19" t="s">
        <v>38</v>
      </c>
      <c r="B18" s="19" t="s">
        <v>56</v>
      </c>
      <c r="C18" s="20" t="s">
        <v>57</v>
      </c>
      <c r="D18" s="20">
        <v>2022</v>
      </c>
      <c r="E18" s="21" t="s">
        <v>58</v>
      </c>
      <c r="F18" s="22">
        <v>0</v>
      </c>
      <c r="G18" s="23">
        <v>0</v>
      </c>
      <c r="H18" s="23">
        <v>60399</v>
      </c>
      <c r="I18" s="23">
        <v>0</v>
      </c>
      <c r="J18" s="23">
        <v>0</v>
      </c>
      <c r="K18" s="24">
        <v>4227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64626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135600</v>
      </c>
      <c r="H19" s="23">
        <v>94682</v>
      </c>
      <c r="I19" s="23">
        <v>0</v>
      </c>
      <c r="J19" s="23">
        <v>0</v>
      </c>
      <c r="K19" s="24">
        <v>20753</v>
      </c>
      <c r="L19" s="25" t="s">
        <v>122</v>
      </c>
      <c r="M19" s="26">
        <v>0</v>
      </c>
      <c r="N19" s="26">
        <v>0</v>
      </c>
      <c r="O19" s="26">
        <v>8</v>
      </c>
      <c r="P19" s="26">
        <v>4</v>
      </c>
      <c r="Q19" s="26">
        <v>5</v>
      </c>
      <c r="R19" s="26">
        <v>1</v>
      </c>
      <c r="S19" s="26">
        <v>0</v>
      </c>
      <c r="T19" s="26">
        <v>0</v>
      </c>
      <c r="U19" s="27">
        <f t="shared" si="0"/>
        <v>18</v>
      </c>
      <c r="V19" s="28">
        <f t="shared" si="1"/>
        <v>251035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58</v>
      </c>
      <c r="F20" s="22">
        <v>0</v>
      </c>
      <c r="G20" s="23">
        <v>0</v>
      </c>
      <c r="H20" s="23">
        <v>66659</v>
      </c>
      <c r="I20" s="23">
        <v>0</v>
      </c>
      <c r="J20" s="23">
        <v>14098</v>
      </c>
      <c r="K20" s="24">
        <v>749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81506</v>
      </c>
    </row>
    <row r="21" spans="1:22" x14ac:dyDescent="0.3">
      <c r="A21" s="19" t="s">
        <v>59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61920</v>
      </c>
      <c r="H21" s="23">
        <v>49582</v>
      </c>
      <c r="I21" s="23">
        <v>0</v>
      </c>
      <c r="J21" s="23">
        <v>0</v>
      </c>
      <c r="K21" s="24">
        <v>10111</v>
      </c>
      <c r="L21" s="25" t="s">
        <v>122</v>
      </c>
      <c r="M21" s="26">
        <v>0</v>
      </c>
      <c r="N21" s="26">
        <v>0</v>
      </c>
      <c r="O21" s="26">
        <v>5</v>
      </c>
      <c r="P21" s="26">
        <v>0</v>
      </c>
      <c r="Q21" s="26">
        <v>5</v>
      </c>
      <c r="R21" s="26">
        <v>0</v>
      </c>
      <c r="S21" s="26">
        <v>0</v>
      </c>
      <c r="T21" s="26">
        <v>0</v>
      </c>
      <c r="U21" s="27">
        <f t="shared" si="0"/>
        <v>10</v>
      </c>
      <c r="V21" s="28">
        <f t="shared" si="1"/>
        <v>121613</v>
      </c>
    </row>
    <row r="22" spans="1:22" x14ac:dyDescent="0.3">
      <c r="A22" s="19" t="s">
        <v>59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93060</v>
      </c>
      <c r="H22" s="23">
        <v>61296</v>
      </c>
      <c r="I22" s="23">
        <v>0</v>
      </c>
      <c r="J22" s="23">
        <v>0</v>
      </c>
      <c r="K22" s="24">
        <v>11577</v>
      </c>
      <c r="L22" s="25" t="s">
        <v>121</v>
      </c>
      <c r="M22" s="26">
        <v>0</v>
      </c>
      <c r="N22" s="26">
        <v>0</v>
      </c>
      <c r="O22" s="26">
        <v>11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11</v>
      </c>
      <c r="V22" s="28">
        <f t="shared" si="1"/>
        <v>165933</v>
      </c>
    </row>
    <row r="23" spans="1:22" x14ac:dyDescent="0.3">
      <c r="A23" s="19" t="s">
        <v>59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110940</v>
      </c>
      <c r="H23" s="23">
        <v>66129</v>
      </c>
      <c r="I23" s="23">
        <v>0</v>
      </c>
      <c r="J23" s="23">
        <v>0</v>
      </c>
      <c r="K23" s="24">
        <v>15302</v>
      </c>
      <c r="L23" s="25" t="s">
        <v>121</v>
      </c>
      <c r="M23" s="26">
        <v>0</v>
      </c>
      <c r="N23" s="26">
        <v>0</v>
      </c>
      <c r="O23" s="26">
        <v>6</v>
      </c>
      <c r="P23" s="26">
        <v>1</v>
      </c>
      <c r="Q23" s="26">
        <v>3</v>
      </c>
      <c r="R23" s="26">
        <v>1</v>
      </c>
      <c r="S23" s="26">
        <v>0</v>
      </c>
      <c r="T23" s="26">
        <v>0</v>
      </c>
      <c r="U23" s="27">
        <f t="shared" si="0"/>
        <v>11</v>
      </c>
      <c r="V23" s="28">
        <f t="shared" si="1"/>
        <v>192371</v>
      </c>
    </row>
    <row r="24" spans="1:22" x14ac:dyDescent="0.3">
      <c r="A24" s="19" t="s">
        <v>71</v>
      </c>
      <c r="B24" s="19" t="s">
        <v>72</v>
      </c>
      <c r="C24" s="20" t="s">
        <v>73</v>
      </c>
      <c r="D24" s="20">
        <v>2022</v>
      </c>
      <c r="E24" s="21" t="s">
        <v>32</v>
      </c>
      <c r="F24" s="22">
        <v>84349</v>
      </c>
      <c r="G24" s="23">
        <v>0</v>
      </c>
      <c r="H24" s="23">
        <v>49820</v>
      </c>
      <c r="I24" s="23">
        <v>3977</v>
      </c>
      <c r="J24" s="23">
        <v>0</v>
      </c>
      <c r="K24" s="24">
        <v>8480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146626</v>
      </c>
    </row>
    <row r="25" spans="1:22" x14ac:dyDescent="0.3">
      <c r="A25" s="19" t="s">
        <v>59</v>
      </c>
      <c r="B25" s="19" t="s">
        <v>74</v>
      </c>
      <c r="C25" s="20" t="s">
        <v>75</v>
      </c>
      <c r="D25" s="20">
        <v>2022</v>
      </c>
      <c r="E25" s="21" t="s">
        <v>32</v>
      </c>
      <c r="F25" s="22">
        <v>0</v>
      </c>
      <c r="G25" s="23">
        <v>117732</v>
      </c>
      <c r="H25" s="23">
        <v>69500</v>
      </c>
      <c r="I25" s="23">
        <v>0</v>
      </c>
      <c r="J25" s="23">
        <v>0</v>
      </c>
      <c r="K25" s="24">
        <v>14917</v>
      </c>
      <c r="L25" s="25" t="s">
        <v>122</v>
      </c>
      <c r="M25" s="26">
        <v>0</v>
      </c>
      <c r="N25" s="26">
        <v>0</v>
      </c>
      <c r="O25" s="26">
        <v>11</v>
      </c>
      <c r="P25" s="26">
        <v>1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14</v>
      </c>
      <c r="V25" s="28">
        <f t="shared" si="1"/>
        <v>202149</v>
      </c>
    </row>
    <row r="26" spans="1:22" x14ac:dyDescent="0.3">
      <c r="A26" s="19" t="s">
        <v>38</v>
      </c>
      <c r="B26" s="19" t="s">
        <v>76</v>
      </c>
      <c r="C26" s="20" t="s">
        <v>77</v>
      </c>
      <c r="D26" s="20">
        <v>2022</v>
      </c>
      <c r="E26" s="21" t="s">
        <v>32</v>
      </c>
      <c r="F26" s="22">
        <v>131876</v>
      </c>
      <c r="G26" s="23">
        <v>0</v>
      </c>
      <c r="H26" s="23">
        <v>77088</v>
      </c>
      <c r="I26" s="23">
        <v>0</v>
      </c>
      <c r="J26" s="23">
        <v>0</v>
      </c>
      <c r="K26" s="24">
        <v>12033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220997</v>
      </c>
    </row>
    <row r="27" spans="1:22" x14ac:dyDescent="0.3">
      <c r="A27" s="19" t="s">
        <v>78</v>
      </c>
      <c r="B27" s="19" t="s">
        <v>79</v>
      </c>
      <c r="C27" s="20" t="s">
        <v>80</v>
      </c>
      <c r="D27" s="20">
        <v>2022</v>
      </c>
      <c r="E27" s="21" t="s">
        <v>32</v>
      </c>
      <c r="F27" s="22">
        <v>0</v>
      </c>
      <c r="G27" s="23">
        <v>0</v>
      </c>
      <c r="H27" s="23">
        <v>0</v>
      </c>
      <c r="I27" s="23">
        <v>26996</v>
      </c>
      <c r="J27" s="23">
        <v>0</v>
      </c>
      <c r="K27" s="24">
        <v>1454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28450</v>
      </c>
    </row>
    <row r="28" spans="1:22" x14ac:dyDescent="0.3">
      <c r="A28" s="19" t="s">
        <v>53</v>
      </c>
      <c r="B28" s="19" t="s">
        <v>81</v>
      </c>
      <c r="C28" s="20" t="s">
        <v>82</v>
      </c>
      <c r="D28" s="20">
        <v>2022</v>
      </c>
      <c r="E28" s="21" t="s">
        <v>32</v>
      </c>
      <c r="F28" s="22">
        <v>0</v>
      </c>
      <c r="G28" s="23">
        <v>0</v>
      </c>
      <c r="H28" s="23">
        <v>40500</v>
      </c>
      <c r="I28" s="23">
        <v>45369</v>
      </c>
      <c r="J28" s="23">
        <v>0</v>
      </c>
      <c r="K28" s="24">
        <v>5425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91294</v>
      </c>
    </row>
    <row r="29" spans="1:22" x14ac:dyDescent="0.3">
      <c r="A29" s="19" t="s">
        <v>53</v>
      </c>
      <c r="B29" s="19" t="s">
        <v>83</v>
      </c>
      <c r="C29" s="20" t="s">
        <v>84</v>
      </c>
      <c r="D29" s="20">
        <v>2022</v>
      </c>
      <c r="E29" s="21" t="s">
        <v>58</v>
      </c>
      <c r="F29" s="22">
        <v>0</v>
      </c>
      <c r="G29" s="23">
        <v>0</v>
      </c>
      <c r="H29" s="23">
        <v>127095</v>
      </c>
      <c r="I29" s="23">
        <v>0</v>
      </c>
      <c r="J29" s="23">
        <v>0</v>
      </c>
      <c r="K29" s="24">
        <v>10559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137654</v>
      </c>
    </row>
    <row r="30" spans="1:22" x14ac:dyDescent="0.3">
      <c r="A30" s="19" t="s">
        <v>29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0</v>
      </c>
      <c r="G30" s="23">
        <v>608208</v>
      </c>
      <c r="H30" s="23">
        <v>228865</v>
      </c>
      <c r="I30" s="23">
        <v>0</v>
      </c>
      <c r="J30" s="23">
        <v>4600</v>
      </c>
      <c r="K30" s="24">
        <v>75354</v>
      </c>
      <c r="L30" s="25" t="s">
        <v>121</v>
      </c>
      <c r="M30" s="26">
        <v>0</v>
      </c>
      <c r="N30" s="26">
        <v>0</v>
      </c>
      <c r="O30" s="26">
        <v>35</v>
      </c>
      <c r="P30" s="26">
        <v>29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64</v>
      </c>
      <c r="V30" s="28">
        <f t="shared" si="1"/>
        <v>917027</v>
      </c>
    </row>
    <row r="31" spans="1:22" x14ac:dyDescent="0.3">
      <c r="A31" s="19" t="s">
        <v>87</v>
      </c>
      <c r="B31" s="19" t="s">
        <v>88</v>
      </c>
      <c r="C31" s="20" t="s">
        <v>89</v>
      </c>
      <c r="D31" s="20">
        <v>2022</v>
      </c>
      <c r="E31" s="21" t="s">
        <v>58</v>
      </c>
      <c r="F31" s="22">
        <v>0</v>
      </c>
      <c r="G31" s="23">
        <v>0</v>
      </c>
      <c r="H31" s="23">
        <v>165718</v>
      </c>
      <c r="I31" s="23">
        <v>0</v>
      </c>
      <c r="J31" s="23">
        <v>0</v>
      </c>
      <c r="K31" s="24">
        <v>16426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182144</v>
      </c>
    </row>
    <row r="32" spans="1:22" x14ac:dyDescent="0.3">
      <c r="A32" s="19" t="s">
        <v>59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0</v>
      </c>
      <c r="G32" s="23">
        <v>412428</v>
      </c>
      <c r="H32" s="23">
        <v>117835</v>
      </c>
      <c r="I32" s="23">
        <v>0</v>
      </c>
      <c r="J32" s="23">
        <v>12480</v>
      </c>
      <c r="K32" s="24">
        <v>50608</v>
      </c>
      <c r="L32" s="25" t="s">
        <v>121</v>
      </c>
      <c r="M32" s="26">
        <v>0</v>
      </c>
      <c r="N32" s="26">
        <v>0</v>
      </c>
      <c r="O32" s="26">
        <v>30</v>
      </c>
      <c r="P32" s="26">
        <v>10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40</v>
      </c>
      <c r="V32" s="28">
        <f t="shared" si="1"/>
        <v>593351</v>
      </c>
    </row>
    <row r="33" spans="1:22" x14ac:dyDescent="0.3">
      <c r="A33" s="19" t="s">
        <v>92</v>
      </c>
      <c r="B33" s="19" t="s">
        <v>93</v>
      </c>
      <c r="C33" s="20" t="s">
        <v>94</v>
      </c>
      <c r="D33" s="20">
        <v>2022</v>
      </c>
      <c r="E33" s="21" t="s">
        <v>32</v>
      </c>
      <c r="F33" s="22">
        <v>0</v>
      </c>
      <c r="G33" s="23">
        <v>141072</v>
      </c>
      <c r="H33" s="23">
        <v>81550</v>
      </c>
      <c r="I33" s="23">
        <v>0</v>
      </c>
      <c r="J33" s="23">
        <v>0</v>
      </c>
      <c r="K33" s="24">
        <v>19839</v>
      </c>
      <c r="L33" s="25" t="s">
        <v>121</v>
      </c>
      <c r="M33" s="26">
        <v>0</v>
      </c>
      <c r="N33" s="26">
        <v>0</v>
      </c>
      <c r="O33" s="26">
        <v>9</v>
      </c>
      <c r="P33" s="26">
        <v>4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13</v>
      </c>
      <c r="V33" s="28">
        <f t="shared" si="1"/>
        <v>242461</v>
      </c>
    </row>
    <row r="34" spans="1:22" x14ac:dyDescent="0.3">
      <c r="A34" s="19" t="s">
        <v>59</v>
      </c>
      <c r="B34" s="19" t="s">
        <v>95</v>
      </c>
      <c r="C34" s="20" t="s">
        <v>96</v>
      </c>
      <c r="D34" s="20">
        <v>2022</v>
      </c>
      <c r="E34" s="21" t="s">
        <v>32</v>
      </c>
      <c r="F34" s="22">
        <v>0</v>
      </c>
      <c r="G34" s="23">
        <v>63516</v>
      </c>
      <c r="H34" s="23">
        <v>9730</v>
      </c>
      <c r="I34" s="23">
        <v>0</v>
      </c>
      <c r="J34" s="23">
        <v>3127</v>
      </c>
      <c r="K34" s="24">
        <v>6741</v>
      </c>
      <c r="L34" s="25" t="s">
        <v>121</v>
      </c>
      <c r="M34" s="26">
        <v>0</v>
      </c>
      <c r="N34" s="26">
        <v>0</v>
      </c>
      <c r="O34" s="26">
        <v>5</v>
      </c>
      <c r="P34" s="26">
        <v>1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6</v>
      </c>
      <c r="V34" s="28">
        <f t="shared" si="1"/>
        <v>83114</v>
      </c>
    </row>
    <row r="35" spans="1:22" x14ac:dyDescent="0.3">
      <c r="A35" s="19" t="s">
        <v>59</v>
      </c>
      <c r="B35" s="19" t="s">
        <v>97</v>
      </c>
      <c r="C35" s="20" t="s">
        <v>98</v>
      </c>
      <c r="D35" s="20">
        <v>2022</v>
      </c>
      <c r="E35" s="21" t="s">
        <v>32</v>
      </c>
      <c r="F35" s="22">
        <v>0</v>
      </c>
      <c r="G35" s="23">
        <v>205440</v>
      </c>
      <c r="H35" s="23">
        <v>82200</v>
      </c>
      <c r="I35" s="23">
        <v>0</v>
      </c>
      <c r="J35" s="23">
        <v>0</v>
      </c>
      <c r="K35" s="24">
        <v>26028</v>
      </c>
      <c r="L35" s="25" t="s">
        <v>121</v>
      </c>
      <c r="M35" s="26">
        <v>0</v>
      </c>
      <c r="N35" s="26">
        <v>0</v>
      </c>
      <c r="O35" s="26">
        <v>20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20</v>
      </c>
      <c r="V35" s="28">
        <f t="shared" si="1"/>
        <v>313668</v>
      </c>
    </row>
    <row r="36" spans="1:22" x14ac:dyDescent="0.3">
      <c r="A36" s="19" t="s">
        <v>99</v>
      </c>
      <c r="B36" s="19" t="s">
        <v>100</v>
      </c>
      <c r="C36" s="20" t="s">
        <v>101</v>
      </c>
      <c r="D36" s="20">
        <v>2022</v>
      </c>
      <c r="E36" s="21" t="s">
        <v>58</v>
      </c>
      <c r="F36" s="22">
        <v>0</v>
      </c>
      <c r="G36" s="23">
        <v>0</v>
      </c>
      <c r="H36" s="23">
        <v>91000</v>
      </c>
      <c r="I36" s="23">
        <v>0</v>
      </c>
      <c r="J36" s="23">
        <v>0</v>
      </c>
      <c r="K36" s="24">
        <v>9000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100000</v>
      </c>
    </row>
    <row r="37" spans="1:22" x14ac:dyDescent="0.3">
      <c r="A37" s="19" t="s">
        <v>102</v>
      </c>
      <c r="B37" s="19" t="s">
        <v>103</v>
      </c>
      <c r="C37" s="20" t="s">
        <v>104</v>
      </c>
      <c r="D37" s="20">
        <v>2022</v>
      </c>
      <c r="E37" s="21" t="s">
        <v>32</v>
      </c>
      <c r="F37" s="22">
        <v>0</v>
      </c>
      <c r="G37" s="23">
        <v>139752</v>
      </c>
      <c r="H37" s="23">
        <v>11772</v>
      </c>
      <c r="I37" s="23">
        <v>0</v>
      </c>
      <c r="J37" s="23">
        <v>0</v>
      </c>
      <c r="K37" s="24">
        <v>3000</v>
      </c>
      <c r="L37" s="25" t="s">
        <v>121</v>
      </c>
      <c r="M37" s="26">
        <v>0</v>
      </c>
      <c r="N37" s="26">
        <v>0</v>
      </c>
      <c r="O37" s="26">
        <v>5</v>
      </c>
      <c r="P37" s="26">
        <v>5</v>
      </c>
      <c r="Q37" s="26">
        <v>3</v>
      </c>
      <c r="R37" s="26">
        <v>0</v>
      </c>
      <c r="S37" s="26">
        <v>0</v>
      </c>
      <c r="T37" s="26">
        <v>0</v>
      </c>
      <c r="U37" s="27">
        <f t="shared" si="0"/>
        <v>13</v>
      </c>
      <c r="V37" s="28">
        <f t="shared" si="1"/>
        <v>154524</v>
      </c>
    </row>
    <row r="38" spans="1:22" x14ac:dyDescent="0.3">
      <c r="A38" s="19" t="s">
        <v>92</v>
      </c>
      <c r="B38" s="19" t="s">
        <v>105</v>
      </c>
      <c r="C38" s="20" t="s">
        <v>106</v>
      </c>
      <c r="D38" s="20">
        <v>2022</v>
      </c>
      <c r="E38" s="21" t="s">
        <v>32</v>
      </c>
      <c r="F38" s="22">
        <v>0</v>
      </c>
      <c r="G38" s="23">
        <v>123264</v>
      </c>
      <c r="H38" s="23">
        <v>97428</v>
      </c>
      <c r="I38" s="23">
        <v>0</v>
      </c>
      <c r="J38" s="23">
        <v>0</v>
      </c>
      <c r="K38" s="24">
        <v>20426</v>
      </c>
      <c r="L38" s="25" t="s">
        <v>121</v>
      </c>
      <c r="M38" s="26">
        <v>0</v>
      </c>
      <c r="N38" s="26">
        <v>0</v>
      </c>
      <c r="O38" s="26">
        <v>12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12</v>
      </c>
      <c r="V38" s="28">
        <f t="shared" si="1"/>
        <v>241118</v>
      </c>
    </row>
    <row r="39" spans="1:22" x14ac:dyDescent="0.3">
      <c r="A39" s="19" t="s">
        <v>29</v>
      </c>
      <c r="B39" s="19" t="s">
        <v>107</v>
      </c>
      <c r="C39" s="20" t="s">
        <v>108</v>
      </c>
      <c r="D39" s="20">
        <v>2022</v>
      </c>
      <c r="E39" s="21" t="s">
        <v>58</v>
      </c>
      <c r="F39" s="22">
        <v>0</v>
      </c>
      <c r="G39" s="23">
        <v>0</v>
      </c>
      <c r="H39" s="23">
        <v>613584</v>
      </c>
      <c r="I39" s="23">
        <v>0</v>
      </c>
      <c r="J39" s="23">
        <v>0</v>
      </c>
      <c r="K39" s="24">
        <v>61358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674942</v>
      </c>
    </row>
    <row r="40" spans="1:22" x14ac:dyDescent="0.3">
      <c r="A40" s="19" t="s">
        <v>109</v>
      </c>
      <c r="B40" s="19" t="s">
        <v>110</v>
      </c>
      <c r="C40" s="20" t="s">
        <v>111</v>
      </c>
      <c r="D40" s="20">
        <v>2022</v>
      </c>
      <c r="E40" s="21" t="s">
        <v>112</v>
      </c>
      <c r="F40" s="22">
        <v>0</v>
      </c>
      <c r="G40" s="23">
        <v>112140</v>
      </c>
      <c r="H40" s="23">
        <v>63925</v>
      </c>
      <c r="I40" s="23">
        <v>12000</v>
      </c>
      <c r="J40" s="23">
        <v>9347</v>
      </c>
      <c r="K40" s="24">
        <v>18697</v>
      </c>
      <c r="L40" s="25" t="s">
        <v>121</v>
      </c>
      <c r="M40" s="26">
        <v>0</v>
      </c>
      <c r="N40" s="26">
        <v>0</v>
      </c>
      <c r="O40" s="26">
        <v>5</v>
      </c>
      <c r="P40" s="26">
        <v>5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10</v>
      </c>
      <c r="V40" s="28">
        <f t="shared" si="1"/>
        <v>216109</v>
      </c>
    </row>
    <row r="41" spans="1:22" x14ac:dyDescent="0.3">
      <c r="A41" s="19" t="s">
        <v>113</v>
      </c>
      <c r="B41" s="19" t="s">
        <v>114</v>
      </c>
      <c r="C41" s="20" t="s">
        <v>115</v>
      </c>
      <c r="D41" s="20">
        <v>2022</v>
      </c>
      <c r="E41" s="21" t="s">
        <v>32</v>
      </c>
      <c r="F41" s="22">
        <v>0</v>
      </c>
      <c r="G41" s="23">
        <v>141852</v>
      </c>
      <c r="H41" s="23">
        <v>85350</v>
      </c>
      <c r="I41" s="23">
        <v>0</v>
      </c>
      <c r="J41" s="23">
        <v>0</v>
      </c>
      <c r="K41" s="24">
        <v>21223</v>
      </c>
      <c r="L41" s="25" t="s">
        <v>121</v>
      </c>
      <c r="M41" s="26">
        <v>0</v>
      </c>
      <c r="N41" s="26">
        <v>3</v>
      </c>
      <c r="O41" s="26">
        <v>4</v>
      </c>
      <c r="P41" s="26">
        <v>7</v>
      </c>
      <c r="Q41" s="26">
        <v>1</v>
      </c>
      <c r="R41" s="26">
        <v>0</v>
      </c>
      <c r="S41" s="26">
        <v>0</v>
      </c>
      <c r="T41" s="26">
        <v>0</v>
      </c>
      <c r="U41" s="27">
        <f t="shared" si="0"/>
        <v>15</v>
      </c>
      <c r="V41" s="28">
        <f t="shared" si="1"/>
        <v>248425</v>
      </c>
    </row>
    <row r="42" spans="1:22" x14ac:dyDescent="0.3">
      <c r="A42" s="19" t="s">
        <v>116</v>
      </c>
      <c r="B42" s="19" t="s">
        <v>117</v>
      </c>
      <c r="C42" s="20" t="s">
        <v>118</v>
      </c>
      <c r="D42" s="20">
        <v>2022</v>
      </c>
      <c r="E42" s="21" t="s">
        <v>32</v>
      </c>
      <c r="F42" s="22">
        <v>0</v>
      </c>
      <c r="G42" s="23">
        <v>357564</v>
      </c>
      <c r="H42" s="23">
        <v>90942</v>
      </c>
      <c r="I42" s="23">
        <v>0</v>
      </c>
      <c r="J42" s="23">
        <v>0</v>
      </c>
      <c r="K42" s="24">
        <v>42161</v>
      </c>
      <c r="L42" s="25" t="s">
        <v>121</v>
      </c>
      <c r="M42" s="26">
        <v>0</v>
      </c>
      <c r="N42" s="26">
        <v>0</v>
      </c>
      <c r="O42" s="26">
        <v>7</v>
      </c>
      <c r="P42" s="26">
        <v>14</v>
      </c>
      <c r="Q42" s="26">
        <v>11</v>
      </c>
      <c r="R42" s="26">
        <v>0</v>
      </c>
      <c r="S42" s="26">
        <v>0</v>
      </c>
      <c r="T42" s="26">
        <v>0</v>
      </c>
      <c r="U42" s="27">
        <f t="shared" si="0"/>
        <v>32</v>
      </c>
      <c r="V42" s="28">
        <f t="shared" si="1"/>
        <v>490667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</sheetData>
  <autoFilter ref="A8:V8" xr:uid="{B01F1A49-1208-4DDE-9735-C126B603652C}"/>
  <conditionalFormatting sqref="V9:V52">
    <cfRule type="cellIs" dxfId="3" priority="4" operator="lessThan">
      <formula>0</formula>
    </cfRule>
  </conditionalFormatting>
  <conditionalFormatting sqref="V9:V52">
    <cfRule type="expression" dxfId="2" priority="2">
      <formula>#REF!&lt;0</formula>
    </cfRule>
  </conditionalFormatting>
  <conditionalFormatting sqref="D9:D52">
    <cfRule type="expression" dxfId="1" priority="1">
      <formula>OR($D9&gt;2022,AND($D9&lt;2022,$D9&lt;&gt;""))</formula>
    </cfRule>
  </conditionalFormatting>
  <conditionalFormatting sqref="C9:C52">
    <cfRule type="expression" dxfId="0" priority="5">
      <formula>(#REF!&gt;1)</formula>
    </cfRule>
  </conditionalFormatting>
  <dataValidations count="3">
    <dataValidation type="list" allowBlank="1" showInputMessage="1" showErrorMessage="1" sqref="L9:L52" xr:uid="{4EEDE32C-DDDD-4C75-8712-EA53C56E13B0}">
      <formula1>"N/A, FMR, Actual Rent"</formula1>
    </dataValidation>
    <dataValidation type="list" allowBlank="1" showInputMessage="1" showErrorMessage="1" sqref="E9:E52" xr:uid="{6D97B47E-ECE2-4499-BC57-901CE385F720}">
      <formula1>"PH, TH, Joint TH &amp; PH-RRH, HMIS, SSO, TRA, PRA, SRA, S+C/SRO"</formula1>
    </dataValidation>
    <dataValidation allowBlank="1" showErrorMessage="1" sqref="A8:V8" xr:uid="{2B3ABB9C-E237-407A-ACD8-62AA5C05755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2021-03-06T21:42:43Z</dcterms:created>
  <dcterms:modified xsi:type="dcterms:W3CDTF">2021-05-20T14:00:40Z</dcterms:modified>
</cp:coreProperties>
</file>