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LA-500\"/>
    </mc:Choice>
  </mc:AlternateContent>
  <xr:revisionPtr revIDLastSave="0" documentId="13_ncr:1_{37C6BFCA-644C-49C3-AD2A-44C99D84C3FF}" xr6:coauthVersionLast="46" xr6:coauthVersionMax="46" xr10:uidLastSave="{00000000-0000-0000-0000-000000000000}"/>
  <bookViews>
    <workbookView xWindow="-108" yWindow="-108" windowWidth="27288" windowHeight="17664" xr2:uid="{4C17E8AA-7555-4DE3-B410-A073FB5C5303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1" i="1" l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<sst xmlns="http://schemas.openxmlformats.org/spreadsheetml/2006/main" count="99" uniqueCount="71">
  <si>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</si>
  <si>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</si>
  <si>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</si>
  <si>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</si>
  <si>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</si>
  <si>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</si>
  <si>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</si>
  <si>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</si>
  <si>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</si>
  <si>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</si>
  <si>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</si>
  <si>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</si>
  <si>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</si>
  <si>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</si>
  <si>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</si>
  <si>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</si>
  <si>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</si>
  <si>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</si>
  <si>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</si>
  <si>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</si>
  <si>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</si>
  <si>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</si>
  <si>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</si>
  <si>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</si>
  <si>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</si>
  <si>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</si>
  <si>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</si>
  <si>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</si>
  <si>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LA-506</t>
  </si>
  <si>
    <t>Volunteers of America Southeast Louisiana</t>
  </si>
  <si>
    <t>Northshore Permanent Housing for Disabled Individuals</t>
  </si>
  <si>
    <t>LA0121L6H062013</t>
  </si>
  <si>
    <t>PH</t>
  </si>
  <si>
    <t/>
  </si>
  <si>
    <t>New Orleans</t>
  </si>
  <si>
    <t>Slidell/Southeast Louisiana CoC</t>
  </si>
  <si>
    <t>Northlake Homeless Coalition</t>
  </si>
  <si>
    <t>NAMI St. Tammany</t>
  </si>
  <si>
    <t>Supportive Housing - Permanent Housing</t>
  </si>
  <si>
    <t>LA0129L6H062013</t>
  </si>
  <si>
    <t>St. Tammany Parish Government</t>
  </si>
  <si>
    <t>Supportive Housing Program</t>
  </si>
  <si>
    <t>LA0133L6H062013</t>
  </si>
  <si>
    <t>Project PHVA</t>
  </si>
  <si>
    <t>LA0177L6H062009</t>
  </si>
  <si>
    <t>Project CH TWSH</t>
  </si>
  <si>
    <t>LA0187L6H062009</t>
  </si>
  <si>
    <t>Project CH VOAGNO</t>
  </si>
  <si>
    <t>LA0255L6H062005</t>
  </si>
  <si>
    <t>Southeast Spouse Abuse Program/dba Southeast Advocates for Family Empowerment (SAFE)</t>
  </si>
  <si>
    <t>SAFE RRH</t>
  </si>
  <si>
    <t>LA0265L6H062005</t>
  </si>
  <si>
    <t>Project CH PSH North Shore</t>
  </si>
  <si>
    <t>LA0285L6H062004</t>
  </si>
  <si>
    <t>Safe Harbor, Inc</t>
  </si>
  <si>
    <t>Safe Harbor Domestic Violence Housing Program</t>
  </si>
  <si>
    <t>LA0327D6H062002</t>
  </si>
  <si>
    <t>Joint TH &amp; PH-RRH</t>
  </si>
  <si>
    <t>NHC CAAS Project</t>
  </si>
  <si>
    <t>LA0329L6H062002</t>
  </si>
  <si>
    <t>SSO</t>
  </si>
  <si>
    <t>Northlake HMIS Data Project</t>
  </si>
  <si>
    <t>LA0330L6H062002</t>
  </si>
  <si>
    <t>PSH NSS VOASELA</t>
  </si>
  <si>
    <t>LA0350L6H062001</t>
  </si>
  <si>
    <t>NHC CAAS DV Expansion</t>
  </si>
  <si>
    <t>LA0351D6H062001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</si>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</sst>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C1697-4EFD-42E9-87F9-A7D4FD354320}">
  <sheetPr codeName="Sheet143">
    <pageSetUpPr fitToPage="1"/>
  </sheetPr>
  <dimension ref="A1:V3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67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68</v>
      </c>
      <c r="B5" s="34">
        <f ca="1">SUM(OFFSET(V8,1,0,500,1))</f>
        <v>2642468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598433</v>
      </c>
      <c r="G9" s="23">
        <v>0</v>
      </c>
      <c r="H9" s="23">
        <v>195170</v>
      </c>
      <c r="I9" s="23">
        <v>78380</v>
      </c>
      <c r="J9" s="23">
        <v>0</v>
      </c>
      <c r="K9" s="24">
        <v>78492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31" si="0">SUM(M9:T9)</f>
        <v>0</v>
      </c>
      <c r="V9" s="28">
        <f t="shared" ref="V9:V31" si="1">SUM(F9:K9)</f>
        <v>950475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0</v>
      </c>
      <c r="G10" s="23">
        <v>0</v>
      </c>
      <c r="H10" s="23">
        <v>59374</v>
      </c>
      <c r="I10" s="23">
        <v>14330</v>
      </c>
      <c r="J10" s="23">
        <v>0</v>
      </c>
      <c r="K10" s="24">
        <v>7163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80867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32</v>
      </c>
      <c r="F11" s="22">
        <v>0</v>
      </c>
      <c r="G11" s="23">
        <v>85608</v>
      </c>
      <c r="H11" s="23">
        <v>38806</v>
      </c>
      <c r="I11" s="23">
        <v>0</v>
      </c>
      <c r="J11" s="23">
        <v>0</v>
      </c>
      <c r="K11" s="24">
        <v>6158</v>
      </c>
      <c r="L11" s="25" t="s">
        <v>69</v>
      </c>
      <c r="M11" s="26">
        <v>0</v>
      </c>
      <c r="N11" s="26">
        <v>0</v>
      </c>
      <c r="O11" s="26">
        <v>1</v>
      </c>
      <c r="P11" s="26">
        <v>2</v>
      </c>
      <c r="Q11" s="26">
        <v>3</v>
      </c>
      <c r="R11" s="26">
        <v>0</v>
      </c>
      <c r="S11" s="26">
        <v>0</v>
      </c>
      <c r="T11" s="26">
        <v>0</v>
      </c>
      <c r="U11" s="27">
        <f t="shared" si="0"/>
        <v>6</v>
      </c>
      <c r="V11" s="28">
        <f t="shared" si="1"/>
        <v>130572</v>
      </c>
    </row>
    <row r="12" spans="1:22" x14ac:dyDescent="0.3">
      <c r="A12" s="19" t="s">
        <v>29</v>
      </c>
      <c r="B12" s="19" t="s">
        <v>43</v>
      </c>
      <c r="C12" s="20" t="s">
        <v>44</v>
      </c>
      <c r="D12" s="20">
        <v>2022</v>
      </c>
      <c r="E12" s="21" t="s">
        <v>32</v>
      </c>
      <c r="F12" s="22">
        <v>35239</v>
      </c>
      <c r="G12" s="23">
        <v>0</v>
      </c>
      <c r="H12" s="23">
        <v>7872</v>
      </c>
      <c r="I12" s="23">
        <v>790</v>
      </c>
      <c r="J12" s="23">
        <v>0</v>
      </c>
      <c r="K12" s="24">
        <v>3926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47827</v>
      </c>
    </row>
    <row r="13" spans="1:22" x14ac:dyDescent="0.3">
      <c r="A13" s="19" t="s">
        <v>29</v>
      </c>
      <c r="B13" s="19" t="s">
        <v>45</v>
      </c>
      <c r="C13" s="20" t="s">
        <v>46</v>
      </c>
      <c r="D13" s="20">
        <v>2022</v>
      </c>
      <c r="E13" s="21" t="s">
        <v>32</v>
      </c>
      <c r="F13" s="22">
        <v>68883</v>
      </c>
      <c r="G13" s="23">
        <v>0</v>
      </c>
      <c r="H13" s="23">
        <v>19133</v>
      </c>
      <c r="I13" s="23">
        <v>1815</v>
      </c>
      <c r="J13" s="23">
        <v>0</v>
      </c>
      <c r="K13" s="24">
        <v>8073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97904</v>
      </c>
    </row>
    <row r="14" spans="1:22" x14ac:dyDescent="0.3">
      <c r="A14" s="19" t="s">
        <v>29</v>
      </c>
      <c r="B14" s="19" t="s">
        <v>47</v>
      </c>
      <c r="C14" s="20" t="s">
        <v>48</v>
      </c>
      <c r="D14" s="20">
        <v>2022</v>
      </c>
      <c r="E14" s="21" t="s">
        <v>32</v>
      </c>
      <c r="F14" s="22">
        <v>158421</v>
      </c>
      <c r="G14" s="23">
        <v>0</v>
      </c>
      <c r="H14" s="23">
        <v>64187</v>
      </c>
      <c r="I14" s="23">
        <v>9780</v>
      </c>
      <c r="J14" s="23">
        <v>7424</v>
      </c>
      <c r="K14" s="24">
        <v>21818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261630</v>
      </c>
    </row>
    <row r="15" spans="1:22" x14ac:dyDescent="0.3">
      <c r="A15" s="19" t="s">
        <v>49</v>
      </c>
      <c r="B15" s="19" t="s">
        <v>50</v>
      </c>
      <c r="C15" s="20" t="s">
        <v>51</v>
      </c>
      <c r="D15" s="20">
        <v>2022</v>
      </c>
      <c r="E15" s="21" t="s">
        <v>32</v>
      </c>
      <c r="F15" s="22">
        <v>0</v>
      </c>
      <c r="G15" s="23">
        <v>139572</v>
      </c>
      <c r="H15" s="23">
        <v>98429</v>
      </c>
      <c r="I15" s="23">
        <v>0</v>
      </c>
      <c r="J15" s="23">
        <v>0</v>
      </c>
      <c r="K15" s="24">
        <v>22466</v>
      </c>
      <c r="L15" s="25" t="s">
        <v>69</v>
      </c>
      <c r="M15" s="26">
        <v>0</v>
      </c>
      <c r="N15" s="26">
        <v>0</v>
      </c>
      <c r="O15" s="26">
        <v>4</v>
      </c>
      <c r="P15" s="26">
        <v>4</v>
      </c>
      <c r="Q15" s="26">
        <v>4</v>
      </c>
      <c r="R15" s="26">
        <v>0</v>
      </c>
      <c r="S15" s="26">
        <v>0</v>
      </c>
      <c r="T15" s="26">
        <v>0</v>
      </c>
      <c r="U15" s="27">
        <f t="shared" si="0"/>
        <v>12</v>
      </c>
      <c r="V15" s="28">
        <f t="shared" si="1"/>
        <v>260467</v>
      </c>
    </row>
    <row r="16" spans="1:22" x14ac:dyDescent="0.3">
      <c r="A16" s="19" t="s">
        <v>29</v>
      </c>
      <c r="B16" s="19" t="s">
        <v>52</v>
      </c>
      <c r="C16" s="20" t="s">
        <v>53</v>
      </c>
      <c r="D16" s="20">
        <v>2022</v>
      </c>
      <c r="E16" s="21" t="s">
        <v>32</v>
      </c>
      <c r="F16" s="22">
        <v>87377</v>
      </c>
      <c r="G16" s="23">
        <v>0</v>
      </c>
      <c r="H16" s="23">
        <v>24496</v>
      </c>
      <c r="I16" s="23">
        <v>582</v>
      </c>
      <c r="J16" s="23">
        <v>0</v>
      </c>
      <c r="K16" s="24">
        <v>10114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122569</v>
      </c>
    </row>
    <row r="17" spans="1:22" x14ac:dyDescent="0.3">
      <c r="A17" s="19" t="s">
        <v>54</v>
      </c>
      <c r="B17" s="19" t="s">
        <v>55</v>
      </c>
      <c r="C17" s="20" t="s">
        <v>56</v>
      </c>
      <c r="D17" s="20">
        <v>2022</v>
      </c>
      <c r="E17" s="21" t="s">
        <v>57</v>
      </c>
      <c r="F17" s="22">
        <v>26376</v>
      </c>
      <c r="G17" s="23">
        <v>58296</v>
      </c>
      <c r="H17" s="23">
        <v>18285</v>
      </c>
      <c r="I17" s="23">
        <v>0</v>
      </c>
      <c r="J17" s="23">
        <v>0</v>
      </c>
      <c r="K17" s="24">
        <v>9741</v>
      </c>
      <c r="L17" s="25" t="s">
        <v>70</v>
      </c>
      <c r="M17" s="26">
        <v>0</v>
      </c>
      <c r="N17" s="26">
        <v>0</v>
      </c>
      <c r="O17" s="26">
        <v>0</v>
      </c>
      <c r="P17" s="26">
        <v>2</v>
      </c>
      <c r="Q17" s="26">
        <v>2</v>
      </c>
      <c r="R17" s="26">
        <v>0</v>
      </c>
      <c r="S17" s="26">
        <v>0</v>
      </c>
      <c r="T17" s="26">
        <v>0</v>
      </c>
      <c r="U17" s="27">
        <f t="shared" si="0"/>
        <v>4</v>
      </c>
      <c r="V17" s="28">
        <f t="shared" si="1"/>
        <v>112698</v>
      </c>
    </row>
    <row r="18" spans="1:22" x14ac:dyDescent="0.3">
      <c r="A18" s="19" t="s">
        <v>36</v>
      </c>
      <c r="B18" s="19" t="s">
        <v>58</v>
      </c>
      <c r="C18" s="20" t="s">
        <v>59</v>
      </c>
      <c r="D18" s="20">
        <v>2022</v>
      </c>
      <c r="E18" s="21" t="s">
        <v>60</v>
      </c>
      <c r="F18" s="22">
        <v>0</v>
      </c>
      <c r="G18" s="23">
        <v>0</v>
      </c>
      <c r="H18" s="23">
        <v>218476</v>
      </c>
      <c r="I18" s="23">
        <v>0</v>
      </c>
      <c r="J18" s="23">
        <v>0</v>
      </c>
      <c r="K18" s="24">
        <v>21847</v>
      </c>
      <c r="L18" s="25" t="s">
        <v>33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240323</v>
      </c>
    </row>
    <row r="19" spans="1:22" x14ac:dyDescent="0.3">
      <c r="A19" s="19" t="s">
        <v>36</v>
      </c>
      <c r="B19" s="19" t="s">
        <v>61</v>
      </c>
      <c r="C19" s="20" t="s">
        <v>62</v>
      </c>
      <c r="D19" s="20">
        <v>2022</v>
      </c>
      <c r="E19" s="21" t="s">
        <v>15</v>
      </c>
      <c r="F19" s="22">
        <v>0</v>
      </c>
      <c r="G19" s="23">
        <v>0</v>
      </c>
      <c r="H19" s="23">
        <v>0</v>
      </c>
      <c r="I19" s="23">
        <v>0</v>
      </c>
      <c r="J19" s="23">
        <v>86955</v>
      </c>
      <c r="K19" s="24">
        <v>8695</v>
      </c>
      <c r="L19" s="25" t="s">
        <v>33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95650</v>
      </c>
    </row>
    <row r="20" spans="1:22" x14ac:dyDescent="0.3">
      <c r="A20" s="19" t="s">
        <v>29</v>
      </c>
      <c r="B20" s="19" t="s">
        <v>63</v>
      </c>
      <c r="C20" s="20" t="s">
        <v>64</v>
      </c>
      <c r="D20" s="20">
        <v>2022</v>
      </c>
      <c r="E20" s="21" t="s">
        <v>32</v>
      </c>
      <c r="F20" s="22">
        <v>68418</v>
      </c>
      <c r="G20" s="23">
        <v>0</v>
      </c>
      <c r="H20" s="23">
        <v>39139</v>
      </c>
      <c r="I20" s="23">
        <v>7121</v>
      </c>
      <c r="J20" s="23">
        <v>1440</v>
      </c>
      <c r="K20" s="24">
        <v>11038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127156</v>
      </c>
    </row>
    <row r="21" spans="1:22" x14ac:dyDescent="0.3">
      <c r="A21" s="19" t="s">
        <v>36</v>
      </c>
      <c r="B21" s="19" t="s">
        <v>65</v>
      </c>
      <c r="C21" s="20" t="s">
        <v>66</v>
      </c>
      <c r="D21" s="20">
        <v>2022</v>
      </c>
      <c r="E21" s="21" t="s">
        <v>60</v>
      </c>
      <c r="F21" s="22">
        <v>0</v>
      </c>
      <c r="G21" s="23">
        <v>0</v>
      </c>
      <c r="H21" s="23">
        <v>103936</v>
      </c>
      <c r="I21" s="23">
        <v>0</v>
      </c>
      <c r="J21" s="23">
        <v>0</v>
      </c>
      <c r="K21" s="24">
        <v>10394</v>
      </c>
      <c r="L21" s="25" t="s">
        <v>33</v>
      </c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114330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</sheetData>
  <autoFilter ref="A8:V8" xr:uid="{BB9C2280-A6D2-4E3B-821A-7B753565435F}"/>
  <conditionalFormatting sqref="V9:V31">
    <cfRule type="cellIs" dxfId="3" priority="4" operator="lessThan">
      <formula>0</formula>
    </cfRule>
  </conditionalFormatting>
  <conditionalFormatting sqref="V9:V31">
    <cfRule type="expression" dxfId="2" priority="2">
      <formula>#REF!&lt;0</formula>
    </cfRule>
  </conditionalFormatting>
  <conditionalFormatting sqref="D9:D31">
    <cfRule type="expression" dxfId="1" priority="1">
      <formula>OR($D9&gt;2022,AND($D9&lt;2022,$D9&lt;&gt;""))</formula>
    </cfRule>
  </conditionalFormatting>
  <conditionalFormatting sqref="C9:C31">
    <cfRule type="expression" dxfId="0" priority="5">
      <formula>(#REF!&gt;1)</formula>
    </cfRule>
  </conditionalFormatting>
  <dataValidations count="3">
    <dataValidation type="list" allowBlank="1" showInputMessage="1" showErrorMessage="1" sqref="L9:L31" xr:uid="{298C4B1D-813F-41E6-B709-9AA76F4EDC0F}">
      <formula1>"N/A, FMR, Actual Rent"</formula1>
    </dataValidation>
    <dataValidation type="list" allowBlank="1" showInputMessage="1" showErrorMessage="1" sqref="E9:E31" xr:uid="{03D35531-C7C9-4581-8FBD-9EC4674212C3}">
      <formula1>"PH, TH, Joint TH &amp; PH-RRH, HMIS, SSO, TRA, PRA, SRA, S+C/SRO"</formula1>
    </dataValidation>
    <dataValidation allowBlank="1" showErrorMessage="1" sqref="A8:V8" xr:uid="{99ABA97F-669B-48D7-8644-CB3F03671657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2021-03-06T21:42:44Z</dcterms:created>
  <dcterms:modified xsi:type="dcterms:W3CDTF">2021-05-20T14:00:39Z</dcterms:modified>
</cp:coreProperties>
</file>