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LA-500\"/>
    </mc:Choice>
  </mc:AlternateContent>
  <xr:revisionPtr revIDLastSave="0" documentId="13_ncr:1_{FBC42815-1B6B-4D07-A996-7E6A9E5B5EE9}" xr6:coauthVersionLast="46" xr6:coauthVersionMax="46" xr10:uidLastSave="{00000000-0000-0000-0000-000000000000}"/>
  <bookViews>
    <workbookView xWindow="-108" yWindow="-108" windowWidth="27288" windowHeight="17664" xr2:uid="{72D0EE60-1520-4BC6-A8C6-17E1BBCACE24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9" i="1" l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<sst xmlns="http://schemas.openxmlformats.org/spreadsheetml/2006/main" count="89" uniqueCount="66">
  <si>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</si>
  <si>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</si>
  <si>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</si>
  <si>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</si>
  <si>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</si>
  <si>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</si>
  <si>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</si>
  <si>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</si>
  <si>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</si>
  <si>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</si>
  <si>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</si>
  <si>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</si>
  <si>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</si>
  <si>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</si>
  <si>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</si>
  <si>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</si>
  <si>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</si>
  <si>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</si>
  <si>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</si>
  <si>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</si>
  <si>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</si>
  <si>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</si>
  <si>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</si>
  <si>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</si>
  <si>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</si>
  <si>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</si>
  <si>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</si>
  <si>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</si>
  <si>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LA-505</t>
  </si>
  <si>
    <t>NELA Housing and Supportive Services Corporation</t>
  </si>
  <si>
    <t>Northeast Louisiana HMIS Renewal Expanded</t>
  </si>
  <si>
    <t>LA0113L6H052013</t>
  </si>
  <si>
    <t/>
  </si>
  <si>
    <t>New Orleans</t>
  </si>
  <si>
    <t>Monroe/Northeast Louisiana CoC</t>
  </si>
  <si>
    <t>The Wellspring Alliance for Families, Inc.</t>
  </si>
  <si>
    <t>Raise the Roof</t>
  </si>
  <si>
    <t>LA0114L6H052013</t>
  </si>
  <si>
    <t>TH</t>
  </si>
  <si>
    <t>Wellspring PHP Consolidated Combined</t>
  </si>
  <si>
    <t>LA0175L6H052009</t>
  </si>
  <si>
    <t>PH</t>
  </si>
  <si>
    <t>Wellspring Regional Rapid Rehousing Project Combined</t>
  </si>
  <si>
    <t>LA0263L6H052005</t>
  </si>
  <si>
    <t>Our House, Inc.</t>
  </si>
  <si>
    <t>Youth Transitions</t>
  </si>
  <si>
    <t>LA0301L6H052003</t>
  </si>
  <si>
    <t>Joint TH &amp; PH-RRH</t>
  </si>
  <si>
    <t>Reach Out: Rural Initiative</t>
  </si>
  <si>
    <t>LA0321L6H052002</t>
  </si>
  <si>
    <t>The Wellspring Domestic Violence PH-RRH</t>
  </si>
  <si>
    <t>LA0323L6H052002</t>
  </si>
  <si>
    <t>NELA Coordinated Entry Renewal Pjt Expanded 2019</t>
  </si>
  <si>
    <t>LA0324L6H052002</t>
  </si>
  <si>
    <t>SSO</t>
  </si>
  <si>
    <t>Connections</t>
  </si>
  <si>
    <t>LA0343L6H052001</t>
  </si>
  <si>
    <t>START Corporation</t>
  </si>
  <si>
    <t>Northeast LA PSH</t>
  </si>
  <si>
    <t>LA0344L6H052001</t>
  </si>
  <si>
    <t>DV Coordinated Entry</t>
  </si>
  <si>
    <t>LA0345D6H052001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</si>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</sst>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F4734-32EF-4C84-AA61-2B79BE4300FA}">
  <sheetPr codeName="Sheet142">
    <pageSetUpPr fitToPage="1"/>
  </sheetPr>
  <dimension ref="A1:V29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33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34</v>
      </c>
      <c r="C3" s="31"/>
      <c r="D3" s="31"/>
      <c r="E3" s="31"/>
      <c r="F3" s="31"/>
      <c r="G3" s="32"/>
    </row>
    <row r="4" spans="1:22" ht="14.4" customHeight="1" x14ac:dyDescent="0.3">
      <c r="A4" s="33" t="s">
        <v>62</v>
      </c>
      <c r="B4" s="30" t="s">
        <v>29</v>
      </c>
      <c r="C4" s="31"/>
      <c r="D4" s="31"/>
      <c r="E4" s="31"/>
      <c r="F4" s="31"/>
      <c r="G4" s="32"/>
    </row>
    <row r="5" spans="1:22" ht="14.4" customHeight="1" x14ac:dyDescent="0.3">
      <c r="A5" s="33" t="s">
        <v>63</v>
      </c>
      <c r="B5" s="34">
        <f ca="1">SUM(OFFSET(V8,1,0,500,1))</f>
        <v>1856948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15</v>
      </c>
      <c r="F9" s="22">
        <v>0</v>
      </c>
      <c r="G9" s="23">
        <v>0</v>
      </c>
      <c r="H9" s="23">
        <v>0</v>
      </c>
      <c r="I9" s="23">
        <v>0</v>
      </c>
      <c r="J9" s="23">
        <v>77832</v>
      </c>
      <c r="K9" s="24">
        <v>4860</v>
      </c>
      <c r="L9" s="25" t="s">
        <v>32</v>
      </c>
      <c r="M9" s="26"/>
      <c r="N9" s="26"/>
      <c r="O9" s="26"/>
      <c r="P9" s="26"/>
      <c r="Q9" s="26"/>
      <c r="R9" s="26"/>
      <c r="S9" s="26"/>
      <c r="T9" s="26"/>
      <c r="U9" s="27">
        <f t="shared" ref="U9:U29" si="0">SUM(M9:T9)</f>
        <v>0</v>
      </c>
      <c r="V9" s="28">
        <f t="shared" ref="V9:V29" si="1">SUM(F9:K9)</f>
        <v>82692</v>
      </c>
    </row>
    <row r="10" spans="1:22" x14ac:dyDescent="0.3">
      <c r="A10" s="19" t="s">
        <v>35</v>
      </c>
      <c r="B10" s="19" t="s">
        <v>36</v>
      </c>
      <c r="C10" s="20" t="s">
        <v>37</v>
      </c>
      <c r="D10" s="20">
        <v>2022</v>
      </c>
      <c r="E10" s="21" t="s">
        <v>38</v>
      </c>
      <c r="F10" s="22">
        <v>0</v>
      </c>
      <c r="G10" s="23">
        <v>0</v>
      </c>
      <c r="H10" s="23">
        <v>114980</v>
      </c>
      <c r="I10" s="23">
        <v>37562</v>
      </c>
      <c r="J10" s="23">
        <v>0</v>
      </c>
      <c r="K10" s="24">
        <v>10541</v>
      </c>
      <c r="L10" s="25" t="s">
        <v>32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163083</v>
      </c>
    </row>
    <row r="11" spans="1:22" x14ac:dyDescent="0.3">
      <c r="A11" s="19" t="s">
        <v>35</v>
      </c>
      <c r="B11" s="19" t="s">
        <v>39</v>
      </c>
      <c r="C11" s="20" t="s">
        <v>40</v>
      </c>
      <c r="D11" s="20">
        <v>2022</v>
      </c>
      <c r="E11" s="21" t="s">
        <v>41</v>
      </c>
      <c r="F11" s="22">
        <v>252946</v>
      </c>
      <c r="G11" s="23">
        <v>0</v>
      </c>
      <c r="H11" s="23">
        <v>144641</v>
      </c>
      <c r="I11" s="23">
        <v>6471</v>
      </c>
      <c r="J11" s="23">
        <v>21571</v>
      </c>
      <c r="K11" s="24">
        <v>30355</v>
      </c>
      <c r="L11" s="25" t="s">
        <v>32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455984</v>
      </c>
    </row>
    <row r="12" spans="1:22" x14ac:dyDescent="0.3">
      <c r="A12" s="19" t="s">
        <v>35</v>
      </c>
      <c r="B12" s="19" t="s">
        <v>42</v>
      </c>
      <c r="C12" s="20" t="s">
        <v>43</v>
      </c>
      <c r="D12" s="20">
        <v>2022</v>
      </c>
      <c r="E12" s="21" t="s">
        <v>41</v>
      </c>
      <c r="F12" s="22">
        <v>0</v>
      </c>
      <c r="G12" s="23">
        <v>116616</v>
      </c>
      <c r="H12" s="23">
        <v>60617</v>
      </c>
      <c r="I12" s="23">
        <v>0</v>
      </c>
      <c r="J12" s="23">
        <v>1310</v>
      </c>
      <c r="K12" s="24">
        <v>16901</v>
      </c>
      <c r="L12" s="25" t="s">
        <v>64</v>
      </c>
      <c r="M12" s="26">
        <v>0</v>
      </c>
      <c r="N12" s="26">
        <v>0</v>
      </c>
      <c r="O12" s="26">
        <v>7</v>
      </c>
      <c r="P12" s="26">
        <v>3</v>
      </c>
      <c r="Q12" s="26">
        <v>3</v>
      </c>
      <c r="R12" s="26">
        <v>0</v>
      </c>
      <c r="S12" s="26">
        <v>0</v>
      </c>
      <c r="T12" s="26">
        <v>0</v>
      </c>
      <c r="U12" s="27">
        <f t="shared" si="0"/>
        <v>13</v>
      </c>
      <c r="V12" s="28">
        <f t="shared" si="1"/>
        <v>195444</v>
      </c>
    </row>
    <row r="13" spans="1:22" x14ac:dyDescent="0.3">
      <c r="A13" s="19" t="s">
        <v>44</v>
      </c>
      <c r="B13" s="19" t="s">
        <v>45</v>
      </c>
      <c r="C13" s="20" t="s">
        <v>46</v>
      </c>
      <c r="D13" s="20">
        <v>2022</v>
      </c>
      <c r="E13" s="21" t="s">
        <v>47</v>
      </c>
      <c r="F13" s="22">
        <v>14400</v>
      </c>
      <c r="G13" s="23">
        <v>36840</v>
      </c>
      <c r="H13" s="23">
        <v>34141</v>
      </c>
      <c r="I13" s="23">
        <v>6120</v>
      </c>
      <c r="J13" s="23">
        <v>280</v>
      </c>
      <c r="K13" s="24">
        <v>8555</v>
      </c>
      <c r="L13" s="25" t="s">
        <v>65</v>
      </c>
      <c r="M13" s="26">
        <v>0</v>
      </c>
      <c r="N13" s="26">
        <v>0</v>
      </c>
      <c r="O13" s="26">
        <v>0</v>
      </c>
      <c r="P13" s="26">
        <v>4</v>
      </c>
      <c r="Q13" s="26">
        <v>0</v>
      </c>
      <c r="R13" s="26">
        <v>0</v>
      </c>
      <c r="S13" s="26">
        <v>0</v>
      </c>
      <c r="T13" s="26">
        <v>0</v>
      </c>
      <c r="U13" s="27">
        <f t="shared" si="0"/>
        <v>4</v>
      </c>
      <c r="V13" s="28">
        <f t="shared" si="1"/>
        <v>100336</v>
      </c>
    </row>
    <row r="14" spans="1:22" x14ac:dyDescent="0.3">
      <c r="A14" s="19" t="s">
        <v>35</v>
      </c>
      <c r="B14" s="19" t="s">
        <v>48</v>
      </c>
      <c r="C14" s="20" t="s">
        <v>49</v>
      </c>
      <c r="D14" s="20">
        <v>2022</v>
      </c>
      <c r="E14" s="21" t="s">
        <v>41</v>
      </c>
      <c r="F14" s="22">
        <v>0</v>
      </c>
      <c r="G14" s="23">
        <v>121800</v>
      </c>
      <c r="H14" s="23">
        <v>131080</v>
      </c>
      <c r="I14" s="23">
        <v>0</v>
      </c>
      <c r="J14" s="23">
        <v>15865</v>
      </c>
      <c r="K14" s="24">
        <v>17236</v>
      </c>
      <c r="L14" s="25" t="s">
        <v>64</v>
      </c>
      <c r="M14" s="26">
        <v>0</v>
      </c>
      <c r="N14" s="26">
        <v>0</v>
      </c>
      <c r="O14" s="26">
        <v>0</v>
      </c>
      <c r="P14" s="26">
        <v>14</v>
      </c>
      <c r="Q14" s="26">
        <v>0</v>
      </c>
      <c r="R14" s="26">
        <v>0</v>
      </c>
      <c r="S14" s="26">
        <v>0</v>
      </c>
      <c r="T14" s="26">
        <v>0</v>
      </c>
      <c r="U14" s="27">
        <f t="shared" si="0"/>
        <v>14</v>
      </c>
      <c r="V14" s="28">
        <f t="shared" si="1"/>
        <v>285981</v>
      </c>
    </row>
    <row r="15" spans="1:22" x14ac:dyDescent="0.3">
      <c r="A15" s="19" t="s">
        <v>35</v>
      </c>
      <c r="B15" s="19" t="s">
        <v>50</v>
      </c>
      <c r="C15" s="20" t="s">
        <v>51</v>
      </c>
      <c r="D15" s="20">
        <v>2022</v>
      </c>
      <c r="E15" s="21" t="s">
        <v>41</v>
      </c>
      <c r="F15" s="22">
        <v>0</v>
      </c>
      <c r="G15" s="23">
        <v>58056</v>
      </c>
      <c r="H15" s="23">
        <v>30227</v>
      </c>
      <c r="I15" s="23">
        <v>0</v>
      </c>
      <c r="J15" s="23">
        <v>0</v>
      </c>
      <c r="K15" s="24">
        <v>8249</v>
      </c>
      <c r="L15" s="25" t="s">
        <v>64</v>
      </c>
      <c r="M15" s="26">
        <v>0</v>
      </c>
      <c r="N15" s="26">
        <v>0</v>
      </c>
      <c r="O15" s="26">
        <v>1</v>
      </c>
      <c r="P15" s="26">
        <v>4</v>
      </c>
      <c r="Q15" s="26">
        <v>1</v>
      </c>
      <c r="R15" s="26">
        <v>0</v>
      </c>
      <c r="S15" s="26">
        <v>0</v>
      </c>
      <c r="T15" s="26">
        <v>0</v>
      </c>
      <c r="U15" s="27">
        <f t="shared" si="0"/>
        <v>6</v>
      </c>
      <c r="V15" s="28">
        <f t="shared" si="1"/>
        <v>96532</v>
      </c>
    </row>
    <row r="16" spans="1:22" x14ac:dyDescent="0.3">
      <c r="A16" s="19" t="s">
        <v>29</v>
      </c>
      <c r="B16" s="19" t="s">
        <v>52</v>
      </c>
      <c r="C16" s="20" t="s">
        <v>53</v>
      </c>
      <c r="D16" s="20">
        <v>2022</v>
      </c>
      <c r="E16" s="21" t="s">
        <v>54</v>
      </c>
      <c r="F16" s="22">
        <v>0</v>
      </c>
      <c r="G16" s="23">
        <v>0</v>
      </c>
      <c r="H16" s="23">
        <v>115098</v>
      </c>
      <c r="I16" s="23">
        <v>0</v>
      </c>
      <c r="J16" s="23">
        <v>0</v>
      </c>
      <c r="K16" s="24">
        <v>4846</v>
      </c>
      <c r="L16" s="25" t="s">
        <v>32</v>
      </c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119944</v>
      </c>
    </row>
    <row r="17" spans="1:22" x14ac:dyDescent="0.3">
      <c r="A17" s="19" t="s">
        <v>44</v>
      </c>
      <c r="B17" s="19" t="s">
        <v>55</v>
      </c>
      <c r="C17" s="20" t="s">
        <v>56</v>
      </c>
      <c r="D17" s="20">
        <v>2022</v>
      </c>
      <c r="E17" s="21" t="s">
        <v>54</v>
      </c>
      <c r="F17" s="22">
        <v>0</v>
      </c>
      <c r="G17" s="23">
        <v>0</v>
      </c>
      <c r="H17" s="23">
        <v>54600</v>
      </c>
      <c r="I17" s="23">
        <v>0</v>
      </c>
      <c r="J17" s="23">
        <v>0</v>
      </c>
      <c r="K17" s="24">
        <v>5400</v>
      </c>
      <c r="L17" s="25" t="s">
        <v>32</v>
      </c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60000</v>
      </c>
    </row>
    <row r="18" spans="1:22" x14ac:dyDescent="0.3">
      <c r="A18" s="19" t="s">
        <v>57</v>
      </c>
      <c r="B18" s="19" t="s">
        <v>58</v>
      </c>
      <c r="C18" s="20" t="s">
        <v>59</v>
      </c>
      <c r="D18" s="20">
        <v>2022</v>
      </c>
      <c r="E18" s="21" t="s">
        <v>41</v>
      </c>
      <c r="F18" s="22">
        <v>0</v>
      </c>
      <c r="G18" s="23">
        <v>119448</v>
      </c>
      <c r="H18" s="23">
        <v>65670</v>
      </c>
      <c r="I18" s="23">
        <v>0</v>
      </c>
      <c r="J18" s="23">
        <v>0</v>
      </c>
      <c r="K18" s="24">
        <v>17629</v>
      </c>
      <c r="L18" s="25" t="s">
        <v>64</v>
      </c>
      <c r="M18" s="26">
        <v>0</v>
      </c>
      <c r="N18" s="26">
        <v>0</v>
      </c>
      <c r="O18" s="26">
        <v>15</v>
      </c>
      <c r="P18" s="26">
        <v>1</v>
      </c>
      <c r="Q18" s="26">
        <v>0</v>
      </c>
      <c r="R18" s="26">
        <v>0</v>
      </c>
      <c r="S18" s="26">
        <v>0</v>
      </c>
      <c r="T18" s="26">
        <v>0</v>
      </c>
      <c r="U18" s="27">
        <f t="shared" si="0"/>
        <v>16</v>
      </c>
      <c r="V18" s="28">
        <f t="shared" si="1"/>
        <v>202747</v>
      </c>
    </row>
    <row r="19" spans="1:22" x14ac:dyDescent="0.3">
      <c r="A19" s="19" t="s">
        <v>35</v>
      </c>
      <c r="B19" s="19" t="s">
        <v>60</v>
      </c>
      <c r="C19" s="20" t="s">
        <v>61</v>
      </c>
      <c r="D19" s="20">
        <v>2022</v>
      </c>
      <c r="E19" s="21" t="s">
        <v>54</v>
      </c>
      <c r="F19" s="22">
        <v>0</v>
      </c>
      <c r="G19" s="23">
        <v>0</v>
      </c>
      <c r="H19" s="23">
        <v>85641</v>
      </c>
      <c r="I19" s="23">
        <v>0</v>
      </c>
      <c r="J19" s="23">
        <v>0</v>
      </c>
      <c r="K19" s="24">
        <v>8564</v>
      </c>
      <c r="L19" s="25" t="s">
        <v>32</v>
      </c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94205</v>
      </c>
    </row>
    <row r="20" spans="1:22" x14ac:dyDescent="0.3">
      <c r="A20" s="19"/>
      <c r="B20" s="19"/>
      <c r="C20" s="20"/>
      <c r="D20" s="20"/>
      <c r="E20" s="21"/>
      <c r="F20" s="22"/>
      <c r="G20" s="23"/>
      <c r="H20" s="23"/>
      <c r="I20" s="23"/>
      <c r="J20" s="23"/>
      <c r="K20" s="24"/>
      <c r="L20" s="25"/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0</v>
      </c>
    </row>
    <row r="21" spans="1:22" x14ac:dyDescent="0.3">
      <c r="A21" s="19"/>
      <c r="B21" s="19"/>
      <c r="C21" s="20"/>
      <c r="D21" s="20"/>
      <c r="E21" s="21"/>
      <c r="F21" s="22"/>
      <c r="G21" s="23"/>
      <c r="H21" s="23"/>
      <c r="I21" s="23"/>
      <c r="J21" s="23"/>
      <c r="K21" s="24"/>
      <c r="L21" s="25"/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0</v>
      </c>
    </row>
    <row r="22" spans="1:22" x14ac:dyDescent="0.3">
      <c r="A22" s="19"/>
      <c r="B22" s="19"/>
      <c r="C22" s="20"/>
      <c r="D22" s="20"/>
      <c r="E22" s="21"/>
      <c r="F22" s="22"/>
      <c r="G22" s="23"/>
      <c r="H22" s="23"/>
      <c r="I22" s="23"/>
      <c r="J22" s="23"/>
      <c r="K22" s="24"/>
      <c r="L22" s="25"/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0</v>
      </c>
    </row>
    <row r="23" spans="1:22" x14ac:dyDescent="0.3">
      <c r="A23" s="19"/>
      <c r="B23" s="19"/>
      <c r="C23" s="20"/>
      <c r="D23" s="20"/>
      <c r="E23" s="21"/>
      <c r="F23" s="22"/>
      <c r="G23" s="23"/>
      <c r="H23" s="23"/>
      <c r="I23" s="23"/>
      <c r="J23" s="23"/>
      <c r="K23" s="24"/>
      <c r="L23" s="25"/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0</v>
      </c>
    </row>
    <row r="24" spans="1:22" x14ac:dyDescent="0.3">
      <c r="A24" s="19"/>
      <c r="B24" s="19"/>
      <c r="C24" s="20"/>
      <c r="D24" s="20"/>
      <c r="E24" s="21"/>
      <c r="F24" s="22"/>
      <c r="G24" s="23"/>
      <c r="H24" s="23"/>
      <c r="I24" s="23"/>
      <c r="J24" s="23"/>
      <c r="K24" s="24"/>
      <c r="L24" s="25"/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0</v>
      </c>
    </row>
    <row r="25" spans="1:22" x14ac:dyDescent="0.3">
      <c r="A25" s="19"/>
      <c r="B25" s="19"/>
      <c r="C25" s="20"/>
      <c r="D25" s="20"/>
      <c r="E25" s="21"/>
      <c r="F25" s="22"/>
      <c r="G25" s="23"/>
      <c r="H25" s="23"/>
      <c r="I25" s="23"/>
      <c r="J25" s="23"/>
      <c r="K25" s="24"/>
      <c r="L25" s="25"/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0</v>
      </c>
    </row>
    <row r="26" spans="1:22" x14ac:dyDescent="0.3">
      <c r="A26" s="19"/>
      <c r="B26" s="19"/>
      <c r="C26" s="20"/>
      <c r="D26" s="20"/>
      <c r="E26" s="21"/>
      <c r="F26" s="22"/>
      <c r="G26" s="23"/>
      <c r="H26" s="23"/>
      <c r="I26" s="23"/>
      <c r="J26" s="23"/>
      <c r="K26" s="24"/>
      <c r="L26" s="25"/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0</v>
      </c>
    </row>
    <row r="27" spans="1:22" x14ac:dyDescent="0.3">
      <c r="A27" s="19"/>
      <c r="B27" s="19"/>
      <c r="C27" s="20"/>
      <c r="D27" s="20"/>
      <c r="E27" s="21"/>
      <c r="F27" s="22"/>
      <c r="G27" s="23"/>
      <c r="H27" s="23"/>
      <c r="I27" s="23"/>
      <c r="J27" s="23"/>
      <c r="K27" s="24"/>
      <c r="L27" s="25"/>
      <c r="M27" s="26"/>
      <c r="N27" s="26"/>
      <c r="O27" s="26"/>
      <c r="P27" s="26"/>
      <c r="Q27" s="26"/>
      <c r="R27" s="26"/>
      <c r="S27" s="26"/>
      <c r="T27" s="26"/>
      <c r="U27" s="27">
        <f t="shared" si="0"/>
        <v>0</v>
      </c>
      <c r="V27" s="28">
        <f t="shared" si="1"/>
        <v>0</v>
      </c>
    </row>
    <row r="28" spans="1:22" x14ac:dyDescent="0.3">
      <c r="A28" s="19"/>
      <c r="B28" s="19"/>
      <c r="C28" s="20"/>
      <c r="D28" s="20"/>
      <c r="E28" s="21"/>
      <c r="F28" s="22"/>
      <c r="G28" s="23"/>
      <c r="H28" s="23"/>
      <c r="I28" s="23"/>
      <c r="J28" s="23"/>
      <c r="K28" s="24"/>
      <c r="L28" s="25"/>
      <c r="M28" s="26"/>
      <c r="N28" s="26"/>
      <c r="O28" s="26"/>
      <c r="P28" s="26"/>
      <c r="Q28" s="26"/>
      <c r="R28" s="26"/>
      <c r="S28" s="26"/>
      <c r="T28" s="26"/>
      <c r="U28" s="27">
        <f t="shared" si="0"/>
        <v>0</v>
      </c>
      <c r="V28" s="28">
        <f t="shared" si="1"/>
        <v>0</v>
      </c>
    </row>
    <row r="29" spans="1:22" x14ac:dyDescent="0.3">
      <c r="A29" s="19"/>
      <c r="B29" s="19"/>
      <c r="C29" s="20"/>
      <c r="D29" s="20"/>
      <c r="E29" s="21"/>
      <c r="F29" s="22"/>
      <c r="G29" s="23"/>
      <c r="H29" s="23"/>
      <c r="I29" s="23"/>
      <c r="J29" s="23"/>
      <c r="K29" s="24"/>
      <c r="L29" s="25"/>
      <c r="M29" s="26"/>
      <c r="N29" s="26"/>
      <c r="O29" s="26"/>
      <c r="P29" s="26"/>
      <c r="Q29" s="26"/>
      <c r="R29" s="26"/>
      <c r="S29" s="26"/>
      <c r="T29" s="26"/>
      <c r="U29" s="27">
        <f t="shared" si="0"/>
        <v>0</v>
      </c>
      <c r="V29" s="28">
        <f t="shared" si="1"/>
        <v>0</v>
      </c>
    </row>
  </sheetData>
  <autoFilter ref="A8:V8" xr:uid="{0CCB46F1-322E-4471-8367-BA56C65AB85B}"/>
  <conditionalFormatting sqref="V9:V29">
    <cfRule type="cellIs" dxfId="3" priority="4" operator="lessThan">
      <formula>0</formula>
    </cfRule>
  </conditionalFormatting>
  <conditionalFormatting sqref="V9:V29">
    <cfRule type="expression" dxfId="2" priority="2">
      <formula>#REF!&lt;0</formula>
    </cfRule>
  </conditionalFormatting>
  <conditionalFormatting sqref="D9:D29">
    <cfRule type="expression" dxfId="1" priority="1">
      <formula>OR($D9&gt;2022,AND($D9&lt;2022,$D9&lt;&gt;""))</formula>
    </cfRule>
  </conditionalFormatting>
  <conditionalFormatting sqref="C9:C29">
    <cfRule type="expression" dxfId="0" priority="5">
      <formula>(#REF!&gt;1)</formula>
    </cfRule>
  </conditionalFormatting>
  <dataValidations count="3">
    <dataValidation type="list" allowBlank="1" showInputMessage="1" showErrorMessage="1" sqref="L9:L29" xr:uid="{1A2A41BE-D82D-4C20-A1C4-27073677A9C9}">
      <formula1>"N/A, FMR, Actual Rent"</formula1>
    </dataValidation>
    <dataValidation type="list" allowBlank="1" showInputMessage="1" showErrorMessage="1" sqref="E9:E29" xr:uid="{82DB108B-F7A8-4180-AF00-7F61766797FF}">
      <formula1>"PH, TH, Joint TH &amp; PH-RRH, HMIS, SSO, TRA, PRA, SRA, S+C/SRO"</formula1>
    </dataValidation>
    <dataValidation allowBlank="1" showErrorMessage="1" sqref="A8:V8" xr:uid="{6D3FA071-95B0-4410-B716-E38D616638C3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2021-03-06T21:42:44Z</dcterms:created>
  <dcterms:modified xsi:type="dcterms:W3CDTF">2021-05-20T14:00:39Z</dcterms:modified>
</cp:coreProperties>
</file>