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LA-500\"/>
    </mc:Choice>
  </mc:AlternateContent>
  <xr:revisionPtr revIDLastSave="0" documentId="13_ncr:1_{55748D8D-EBAE-43DF-90A5-7F315B9B358F}" xr6:coauthVersionLast="46" xr6:coauthVersionMax="46" xr10:uidLastSave="{00000000-0000-0000-0000-000000000000}"/>
  <bookViews>
    <workbookView xWindow="-108" yWindow="-108" windowWidth="27288" windowHeight="17664" xr2:uid="{C336A69D-46AD-4D4E-8D25-7264C3D6FFC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2" i="1" l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<sst xmlns="http://schemas.openxmlformats.org/spreadsheetml/2006/main" count="254" uniqueCount="136">
  <si>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</si>
  <si>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</si>
  <si>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</si>
  <si>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</si>
  <si>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</si>
  <si>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</si>
  <si>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</si>
  <si>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</si>
  <si>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</si>
  <si>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</si>
  <si>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</si>
  <si>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</si>
  <si>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</si>
  <si>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</si>
  <si>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</si>
  <si>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</si>
  <si>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</si>
  <si>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</si>
  <si>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</si>
  <si>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</si>
  <si>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</si>
  <si>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</si>
  <si>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</si>
  <si>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</si>
  <si>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</si>
  <si>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</si>
  <si>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</si>
  <si>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</si>
  <si>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LA-503</t>
  </si>
  <si>
    <t>UNITY of Greater New Orleans</t>
  </si>
  <si>
    <t>The Transformation Supportive Housing Project</t>
  </si>
  <si>
    <t>LA0049L6H032007</t>
  </si>
  <si>
    <t>PH</t>
  </si>
  <si>
    <t/>
  </si>
  <si>
    <t>New Orleans</t>
  </si>
  <si>
    <t>New Orleans/Jefferson Parish CoC</t>
  </si>
  <si>
    <t>Rapid Rehousing for Families</t>
  </si>
  <si>
    <t>LA0050L6H032009</t>
  </si>
  <si>
    <t>Catholic Charities Archdioces of New Orleans</t>
  </si>
  <si>
    <t>Bridges to Self Sufficiency</t>
  </si>
  <si>
    <t>LA0052L6H032013</t>
  </si>
  <si>
    <t>Ciara Permanent Housing</t>
  </si>
  <si>
    <t>LA0053L6H032013</t>
  </si>
  <si>
    <t>City of New Orleans Office of Community Development</t>
  </si>
  <si>
    <t>City of New Orleans Shelter Plus Care</t>
  </si>
  <si>
    <t>LA0054L6H032013</t>
  </si>
  <si>
    <t>GNO Rapid Rehousing</t>
  </si>
  <si>
    <t>LA0058L6H032013</t>
  </si>
  <si>
    <t>Start Rapid Rehousing</t>
  </si>
  <si>
    <t>LA0060L6H032013</t>
  </si>
  <si>
    <t>JPHSA Supportive Housing for Persons with Disabilities</t>
  </si>
  <si>
    <t>LA0064L6H032013</t>
  </si>
  <si>
    <t>Pathways PSH</t>
  </si>
  <si>
    <t>LA0070L6H032013</t>
  </si>
  <si>
    <t>NAMI New Orleans</t>
  </si>
  <si>
    <t>Permanent Housing &amp; Independent Living Program</t>
  </si>
  <si>
    <t>LA0072L6H032013</t>
  </si>
  <si>
    <t>Odyssey House Samaritan</t>
  </si>
  <si>
    <t>LA0073L6H032013</t>
  </si>
  <si>
    <t>Catholic Charities Voyage House</t>
  </si>
  <si>
    <t>LA0075L6H032013</t>
  </si>
  <si>
    <t>Volunteers of America Southeast Louisiana</t>
  </si>
  <si>
    <t>Permanent Housing for Homeless Persons with Disabilities</t>
  </si>
  <si>
    <t>LA0076L6H032012</t>
  </si>
  <si>
    <t>Covenant House Permanent Housing for Youth</t>
  </si>
  <si>
    <t>LA0077L6H032013</t>
  </si>
  <si>
    <t>New Orleans Womanspace</t>
  </si>
  <si>
    <t>LA0083L6H032013</t>
  </si>
  <si>
    <t>SH</t>
  </si>
  <si>
    <t>Jefferson Parish Department of Community Development</t>
  </si>
  <si>
    <t>LA503-REN-Shelter Plus Care Program</t>
  </si>
  <si>
    <t>LA0085L6H032013</t>
  </si>
  <si>
    <t>Metropolitan Human Services District</t>
  </si>
  <si>
    <t>Sponsor Based Rental Assistance Shelter Plus Care</t>
  </si>
  <si>
    <t>LA0086L6H032013</t>
  </si>
  <si>
    <t>Home at Last - Consolidated</t>
  </si>
  <si>
    <t>LA0162L6H032008</t>
  </si>
  <si>
    <t>New Keys Expansion Project</t>
  </si>
  <si>
    <t>LA0172L6H032009</t>
  </si>
  <si>
    <t>VIA LINK HMIS</t>
  </si>
  <si>
    <t>LA0173L6H032010</t>
  </si>
  <si>
    <t>New Orleans Women's Shelter TH</t>
  </si>
  <si>
    <t>LA0189L6H032010</t>
  </si>
  <si>
    <t>TH</t>
  </si>
  <si>
    <t>Salvation Army Family Transitional Housing</t>
  </si>
  <si>
    <t>LA0193L6H032010</t>
  </si>
  <si>
    <t>Welcome Home Outreach</t>
  </si>
  <si>
    <t>LA0201L6H032010</t>
  </si>
  <si>
    <t>SSO</t>
  </si>
  <si>
    <t>The Finally Home Project</t>
  </si>
  <si>
    <t>LA0210L6H032007</t>
  </si>
  <si>
    <t>Rapid Rehousing for Chronically Homeless Persons Project</t>
  </si>
  <si>
    <t>LA0211L6H032007</t>
  </si>
  <si>
    <t>NO AIDS Task Force Permanent Housing</t>
  </si>
  <si>
    <t>LA0223L6H032007</t>
  </si>
  <si>
    <t>Coming Home PSH</t>
  </si>
  <si>
    <t>LA0234L6H032006</t>
  </si>
  <si>
    <t>Partners in Health and Housing</t>
  </si>
  <si>
    <t>LA0250L6H032005</t>
  </si>
  <si>
    <t>Home for Good</t>
  </si>
  <si>
    <t>LA0252L6H032005</t>
  </si>
  <si>
    <t>Goodwill PSH</t>
  </si>
  <si>
    <t>LA0260L6H032006</t>
  </si>
  <si>
    <t>Coordinated Entry Project</t>
  </si>
  <si>
    <t>LA0262L6H032005</t>
  </si>
  <si>
    <t>Youth Outreach and Coordinated Entry</t>
  </si>
  <si>
    <t>LA0273L6H032004</t>
  </si>
  <si>
    <t>New Start Housing</t>
  </si>
  <si>
    <t>LA0274L6H032004</t>
  </si>
  <si>
    <t>Day Center Coordinated Entry</t>
  </si>
  <si>
    <t>LA0276L6H032004</t>
  </si>
  <si>
    <t>Street Outreach for Coordinated Entry</t>
  </si>
  <si>
    <t>LA0277L6H032004</t>
  </si>
  <si>
    <t>Rapid Rehousing for Youth - Consolidated</t>
  </si>
  <si>
    <t>LA0278L6H032004</t>
  </si>
  <si>
    <t>Goodwill Rapid Rehousing</t>
  </si>
  <si>
    <t>LA0279L6H032004</t>
  </si>
  <si>
    <t>The Journey Home - Consolidated</t>
  </si>
  <si>
    <t>LA0280L6H032004</t>
  </si>
  <si>
    <t>RRH to Reduce Unsheltered Homelessness</t>
  </si>
  <si>
    <t>LA0318L6H032002</t>
  </si>
  <si>
    <t>Rapid Rehousing for Survivors</t>
  </si>
  <si>
    <t>LA0319D6H032002</t>
  </si>
  <si>
    <t>Coordinated Entry for Survivors</t>
  </si>
  <si>
    <t>LA0320D6H032002</t>
  </si>
  <si>
    <t>Turning Point Project</t>
  </si>
  <si>
    <t>LA0342D6H032001</t>
  </si>
  <si>
    <t>Joint TH &amp; PH-RRH</t>
  </si>
  <si>
    <t>RRH for Reducing Homelessness</t>
  </si>
  <si>
    <t>LA0359L6H032001</t>
  </si>
  <si>
    <t>Problem Solving for Coordinated Entry</t>
  </si>
  <si>
    <t>LA0360L6H032001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</si>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</sst>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A0AA-5FAD-4E59-AD84-06FCB8A3659F}">
  <sheetPr codeName="Sheet141">
    <pageSetUpPr fitToPage="1"/>
  </sheetPr>
  <dimension ref="A1:V6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132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133</v>
      </c>
      <c r="B5" s="34">
        <f ca="1">SUM(OFFSET(V8,1,0,500,1))</f>
        <v>23071044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105038</v>
      </c>
      <c r="I9" s="23">
        <v>128951</v>
      </c>
      <c r="J9" s="23">
        <v>0</v>
      </c>
      <c r="K9" s="24">
        <v>15457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62" si="0">SUM(M9:T9)</f>
        <v>0</v>
      </c>
      <c r="V9" s="28">
        <f t="shared" ref="V9:V62" si="1">SUM(F9:K9)</f>
        <v>249446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545904</v>
      </c>
      <c r="H10" s="23">
        <v>149260</v>
      </c>
      <c r="I10" s="23">
        <v>0</v>
      </c>
      <c r="J10" s="23">
        <v>0</v>
      </c>
      <c r="K10" s="24">
        <v>43949</v>
      </c>
      <c r="L10" s="25" t="s">
        <v>135</v>
      </c>
      <c r="M10" s="26">
        <v>0</v>
      </c>
      <c r="N10" s="26">
        <v>1</v>
      </c>
      <c r="O10" s="26">
        <v>3</v>
      </c>
      <c r="P10" s="26">
        <v>21</v>
      </c>
      <c r="Q10" s="26">
        <v>14</v>
      </c>
      <c r="R10" s="26">
        <v>1</v>
      </c>
      <c r="S10" s="26">
        <v>0</v>
      </c>
      <c r="T10" s="26">
        <v>0</v>
      </c>
      <c r="U10" s="27">
        <f t="shared" si="0"/>
        <v>40</v>
      </c>
      <c r="V10" s="28">
        <f t="shared" si="1"/>
        <v>739113</v>
      </c>
    </row>
    <row r="11" spans="1:22" x14ac:dyDescent="0.3">
      <c r="A11" s="19" t="s">
        <v>38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135456</v>
      </c>
      <c r="H11" s="23">
        <v>49441</v>
      </c>
      <c r="I11" s="23">
        <v>0</v>
      </c>
      <c r="J11" s="23">
        <v>0</v>
      </c>
      <c r="K11" s="24">
        <v>9575</v>
      </c>
      <c r="L11" s="25" t="s">
        <v>135</v>
      </c>
      <c r="M11" s="26">
        <v>0</v>
      </c>
      <c r="N11" s="26">
        <v>0</v>
      </c>
      <c r="O11" s="26">
        <v>2</v>
      </c>
      <c r="P11" s="26">
        <v>11</v>
      </c>
      <c r="Q11" s="26">
        <v>3</v>
      </c>
      <c r="R11" s="26">
        <v>0</v>
      </c>
      <c r="S11" s="26">
        <v>0</v>
      </c>
      <c r="T11" s="26">
        <v>0</v>
      </c>
      <c r="U11" s="27">
        <f t="shared" si="0"/>
        <v>16</v>
      </c>
      <c r="V11" s="28">
        <f t="shared" si="1"/>
        <v>194472</v>
      </c>
    </row>
    <row r="12" spans="1:22" x14ac:dyDescent="0.3">
      <c r="A12" s="19" t="s">
        <v>38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80952</v>
      </c>
      <c r="H12" s="23">
        <v>49025</v>
      </c>
      <c r="I12" s="23">
        <v>0</v>
      </c>
      <c r="J12" s="23">
        <v>0</v>
      </c>
      <c r="K12" s="24">
        <v>5705</v>
      </c>
      <c r="L12" s="25" t="s">
        <v>135</v>
      </c>
      <c r="M12" s="26">
        <v>0</v>
      </c>
      <c r="N12" s="26">
        <v>0</v>
      </c>
      <c r="O12" s="26">
        <v>11</v>
      </c>
      <c r="P12" s="26">
        <v>0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12</v>
      </c>
      <c r="V12" s="28">
        <f t="shared" si="1"/>
        <v>135682</v>
      </c>
    </row>
    <row r="13" spans="1:22" x14ac:dyDescent="0.3">
      <c r="A13" s="19" t="s">
        <v>43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587352</v>
      </c>
      <c r="H13" s="23">
        <v>0</v>
      </c>
      <c r="I13" s="23">
        <v>0</v>
      </c>
      <c r="J13" s="23">
        <v>0</v>
      </c>
      <c r="K13" s="24">
        <v>37117</v>
      </c>
      <c r="L13" s="25" t="s">
        <v>135</v>
      </c>
      <c r="M13" s="26">
        <v>0</v>
      </c>
      <c r="N13" s="26">
        <v>0</v>
      </c>
      <c r="O13" s="26">
        <v>19</v>
      </c>
      <c r="P13" s="26">
        <v>11</v>
      </c>
      <c r="Q13" s="26">
        <v>12</v>
      </c>
      <c r="R13" s="26">
        <v>4</v>
      </c>
      <c r="S13" s="26">
        <v>0</v>
      </c>
      <c r="T13" s="26">
        <v>0</v>
      </c>
      <c r="U13" s="27">
        <f t="shared" si="0"/>
        <v>46</v>
      </c>
      <c r="V13" s="28">
        <f t="shared" si="1"/>
        <v>624469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207264</v>
      </c>
      <c r="H14" s="23">
        <v>42018</v>
      </c>
      <c r="I14" s="23">
        <v>0</v>
      </c>
      <c r="J14" s="23">
        <v>0</v>
      </c>
      <c r="K14" s="24">
        <v>15920</v>
      </c>
      <c r="L14" s="25" t="s">
        <v>135</v>
      </c>
      <c r="M14" s="26">
        <v>1</v>
      </c>
      <c r="N14" s="26">
        <v>17</v>
      </c>
      <c r="O14" s="26">
        <v>4</v>
      </c>
      <c r="P14" s="26">
        <v>1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23</v>
      </c>
      <c r="V14" s="28">
        <f t="shared" si="1"/>
        <v>265202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0</v>
      </c>
      <c r="G15" s="23">
        <v>266220</v>
      </c>
      <c r="H15" s="23">
        <v>106618</v>
      </c>
      <c r="I15" s="23">
        <v>0</v>
      </c>
      <c r="J15" s="23">
        <v>0</v>
      </c>
      <c r="K15" s="24">
        <v>22974</v>
      </c>
      <c r="L15" s="25" t="s">
        <v>134</v>
      </c>
      <c r="M15" s="26">
        <v>0</v>
      </c>
      <c r="N15" s="26">
        <v>29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29</v>
      </c>
      <c r="V15" s="28">
        <f t="shared" si="1"/>
        <v>395812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32</v>
      </c>
      <c r="F16" s="22">
        <v>296296</v>
      </c>
      <c r="G16" s="23">
        <v>0</v>
      </c>
      <c r="H16" s="23">
        <v>204959</v>
      </c>
      <c r="I16" s="23">
        <v>1145</v>
      </c>
      <c r="J16" s="23">
        <v>0</v>
      </c>
      <c r="K16" s="24">
        <v>33051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535451</v>
      </c>
    </row>
    <row r="17" spans="1:22" x14ac:dyDescent="0.3">
      <c r="A17" s="19" t="s">
        <v>29</v>
      </c>
      <c r="B17" s="19" t="s">
        <v>52</v>
      </c>
      <c r="C17" s="20" t="s">
        <v>53</v>
      </c>
      <c r="D17" s="20">
        <v>2022</v>
      </c>
      <c r="E17" s="21" t="s">
        <v>32</v>
      </c>
      <c r="F17" s="22">
        <v>258691</v>
      </c>
      <c r="G17" s="23">
        <v>0</v>
      </c>
      <c r="H17" s="23">
        <v>59586</v>
      </c>
      <c r="I17" s="23">
        <v>23298</v>
      </c>
      <c r="J17" s="23">
        <v>0</v>
      </c>
      <c r="K17" s="24">
        <v>21904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363479</v>
      </c>
    </row>
    <row r="18" spans="1:22" x14ac:dyDescent="0.3">
      <c r="A18" s="19" t="s">
        <v>54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0</v>
      </c>
      <c r="G18" s="23">
        <v>138216</v>
      </c>
      <c r="H18" s="23">
        <v>54318</v>
      </c>
      <c r="I18" s="23">
        <v>0</v>
      </c>
      <c r="J18" s="23">
        <v>0</v>
      </c>
      <c r="K18" s="24">
        <v>10299</v>
      </c>
      <c r="L18" s="25" t="s">
        <v>135</v>
      </c>
      <c r="M18" s="26">
        <v>0</v>
      </c>
      <c r="N18" s="26">
        <v>0</v>
      </c>
      <c r="O18" s="26">
        <v>13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13</v>
      </c>
      <c r="V18" s="28">
        <f t="shared" si="1"/>
        <v>202833</v>
      </c>
    </row>
    <row r="19" spans="1:22" x14ac:dyDescent="0.3">
      <c r="A19" s="19" t="s">
        <v>29</v>
      </c>
      <c r="B19" s="19" t="s">
        <v>57</v>
      </c>
      <c r="C19" s="20" t="s">
        <v>58</v>
      </c>
      <c r="D19" s="20">
        <v>2022</v>
      </c>
      <c r="E19" s="21" t="s">
        <v>32</v>
      </c>
      <c r="F19" s="22">
        <v>0</v>
      </c>
      <c r="G19" s="23">
        <v>635568</v>
      </c>
      <c r="H19" s="23">
        <v>130356</v>
      </c>
      <c r="I19" s="23">
        <v>0</v>
      </c>
      <c r="J19" s="23">
        <v>0</v>
      </c>
      <c r="K19" s="24">
        <v>49073</v>
      </c>
      <c r="L19" s="25" t="s">
        <v>135</v>
      </c>
      <c r="M19" s="26">
        <v>0</v>
      </c>
      <c r="N19" s="26">
        <v>1</v>
      </c>
      <c r="O19" s="26">
        <v>70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71</v>
      </c>
      <c r="V19" s="28">
        <f t="shared" si="1"/>
        <v>814997</v>
      </c>
    </row>
    <row r="20" spans="1:22" x14ac:dyDescent="0.3">
      <c r="A20" s="19" t="s">
        <v>29</v>
      </c>
      <c r="B20" s="19" t="s">
        <v>59</v>
      </c>
      <c r="C20" s="20" t="s">
        <v>60</v>
      </c>
      <c r="D20" s="20">
        <v>2022</v>
      </c>
      <c r="E20" s="21" t="s">
        <v>32</v>
      </c>
      <c r="F20" s="22">
        <v>0</v>
      </c>
      <c r="G20" s="23">
        <v>285516</v>
      </c>
      <c r="H20" s="23">
        <v>163306</v>
      </c>
      <c r="I20" s="23">
        <v>0</v>
      </c>
      <c r="J20" s="23">
        <v>0</v>
      </c>
      <c r="K20" s="24">
        <v>29393</v>
      </c>
      <c r="L20" s="25" t="s">
        <v>135</v>
      </c>
      <c r="M20" s="26">
        <v>0</v>
      </c>
      <c r="N20" s="26">
        <v>0</v>
      </c>
      <c r="O20" s="26">
        <v>33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33</v>
      </c>
      <c r="V20" s="28">
        <f t="shared" si="1"/>
        <v>478215</v>
      </c>
    </row>
    <row r="21" spans="1:22" x14ac:dyDescent="0.3">
      <c r="A21" s="19" t="s">
        <v>61</v>
      </c>
      <c r="B21" s="19" t="s">
        <v>62</v>
      </c>
      <c r="C21" s="20" t="s">
        <v>63</v>
      </c>
      <c r="D21" s="20">
        <v>2022</v>
      </c>
      <c r="E21" s="21" t="s">
        <v>32</v>
      </c>
      <c r="F21" s="22">
        <v>735677</v>
      </c>
      <c r="G21" s="23">
        <v>0</v>
      </c>
      <c r="H21" s="23">
        <v>182255</v>
      </c>
      <c r="I21" s="23">
        <v>157347</v>
      </c>
      <c r="J21" s="23">
        <v>0</v>
      </c>
      <c r="K21" s="24">
        <v>66261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1141540</v>
      </c>
    </row>
    <row r="22" spans="1:22" x14ac:dyDescent="0.3">
      <c r="A22" s="19" t="s">
        <v>29</v>
      </c>
      <c r="B22" s="19" t="s">
        <v>64</v>
      </c>
      <c r="C22" s="20" t="s">
        <v>65</v>
      </c>
      <c r="D22" s="20">
        <v>2022</v>
      </c>
      <c r="E22" s="21" t="s">
        <v>32</v>
      </c>
      <c r="F22" s="22">
        <v>0</v>
      </c>
      <c r="G22" s="23">
        <v>81348</v>
      </c>
      <c r="H22" s="23">
        <v>27440</v>
      </c>
      <c r="I22" s="23">
        <v>0</v>
      </c>
      <c r="J22" s="23">
        <v>0</v>
      </c>
      <c r="K22" s="24">
        <v>6360</v>
      </c>
      <c r="L22" s="25" t="s">
        <v>134</v>
      </c>
      <c r="M22" s="26">
        <v>0</v>
      </c>
      <c r="N22" s="26">
        <v>0</v>
      </c>
      <c r="O22" s="26">
        <v>4</v>
      </c>
      <c r="P22" s="26">
        <v>3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7</v>
      </c>
      <c r="V22" s="28">
        <f t="shared" si="1"/>
        <v>115148</v>
      </c>
    </row>
    <row r="23" spans="1:22" x14ac:dyDescent="0.3">
      <c r="A23" s="19" t="s">
        <v>29</v>
      </c>
      <c r="B23" s="19" t="s">
        <v>66</v>
      </c>
      <c r="C23" s="20" t="s">
        <v>67</v>
      </c>
      <c r="D23" s="20">
        <v>2022</v>
      </c>
      <c r="E23" s="21" t="s">
        <v>68</v>
      </c>
      <c r="F23" s="22">
        <v>0</v>
      </c>
      <c r="G23" s="23">
        <v>0</v>
      </c>
      <c r="H23" s="23">
        <v>478105</v>
      </c>
      <c r="I23" s="23">
        <v>85550</v>
      </c>
      <c r="J23" s="23">
        <v>0</v>
      </c>
      <c r="K23" s="24">
        <v>39332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602987</v>
      </c>
    </row>
    <row r="24" spans="1:22" x14ac:dyDescent="0.3">
      <c r="A24" s="19" t="s">
        <v>69</v>
      </c>
      <c r="B24" s="19" t="s">
        <v>70</v>
      </c>
      <c r="C24" s="20" t="s">
        <v>71</v>
      </c>
      <c r="D24" s="20">
        <v>2022</v>
      </c>
      <c r="E24" s="21" t="s">
        <v>32</v>
      </c>
      <c r="F24" s="22">
        <v>0</v>
      </c>
      <c r="G24" s="23">
        <v>233268</v>
      </c>
      <c r="H24" s="23">
        <v>0</v>
      </c>
      <c r="I24" s="23">
        <v>0</v>
      </c>
      <c r="J24" s="23">
        <v>0</v>
      </c>
      <c r="K24" s="24">
        <v>14664</v>
      </c>
      <c r="L24" s="25" t="s">
        <v>135</v>
      </c>
      <c r="M24" s="26">
        <v>0</v>
      </c>
      <c r="N24" s="26">
        <v>19</v>
      </c>
      <c r="O24" s="26">
        <v>10</v>
      </c>
      <c r="P24" s="26">
        <v>3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32</v>
      </c>
      <c r="V24" s="28">
        <f t="shared" si="1"/>
        <v>247932</v>
      </c>
    </row>
    <row r="25" spans="1:22" x14ac:dyDescent="0.3">
      <c r="A25" s="19" t="s">
        <v>72</v>
      </c>
      <c r="B25" s="19" t="s">
        <v>73</v>
      </c>
      <c r="C25" s="20" t="s">
        <v>74</v>
      </c>
      <c r="D25" s="20">
        <v>2022</v>
      </c>
      <c r="E25" s="21" t="s">
        <v>32</v>
      </c>
      <c r="F25" s="22">
        <v>0</v>
      </c>
      <c r="G25" s="23">
        <v>1248060</v>
      </c>
      <c r="H25" s="23">
        <v>65124</v>
      </c>
      <c r="I25" s="23">
        <v>0</v>
      </c>
      <c r="J25" s="23">
        <v>0</v>
      </c>
      <c r="K25" s="24">
        <v>83663</v>
      </c>
      <c r="L25" s="25" t="s">
        <v>135</v>
      </c>
      <c r="M25" s="26">
        <v>9</v>
      </c>
      <c r="N25" s="26">
        <v>49</v>
      </c>
      <c r="O25" s="26">
        <v>43</v>
      </c>
      <c r="P25" s="26">
        <v>14</v>
      </c>
      <c r="Q25" s="26">
        <v>5</v>
      </c>
      <c r="R25" s="26">
        <v>1</v>
      </c>
      <c r="S25" s="26">
        <v>0</v>
      </c>
      <c r="T25" s="26">
        <v>0</v>
      </c>
      <c r="U25" s="27">
        <f t="shared" si="0"/>
        <v>121</v>
      </c>
      <c r="V25" s="28">
        <f t="shared" si="1"/>
        <v>1396847</v>
      </c>
    </row>
    <row r="26" spans="1:22" x14ac:dyDescent="0.3">
      <c r="A26" s="19" t="s">
        <v>29</v>
      </c>
      <c r="B26" s="19" t="s">
        <v>75</v>
      </c>
      <c r="C26" s="20" t="s">
        <v>76</v>
      </c>
      <c r="D26" s="20">
        <v>2022</v>
      </c>
      <c r="E26" s="21" t="s">
        <v>32</v>
      </c>
      <c r="F26" s="22">
        <v>0</v>
      </c>
      <c r="G26" s="23">
        <v>0</v>
      </c>
      <c r="H26" s="23">
        <v>127405</v>
      </c>
      <c r="I26" s="23">
        <v>348520</v>
      </c>
      <c r="J26" s="23">
        <v>0</v>
      </c>
      <c r="K26" s="24">
        <v>30835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506760</v>
      </c>
    </row>
    <row r="27" spans="1:22" x14ac:dyDescent="0.3">
      <c r="A27" s="19" t="s">
        <v>29</v>
      </c>
      <c r="B27" s="19" t="s">
        <v>77</v>
      </c>
      <c r="C27" s="20" t="s">
        <v>78</v>
      </c>
      <c r="D27" s="20">
        <v>2022</v>
      </c>
      <c r="E27" s="21" t="s">
        <v>32</v>
      </c>
      <c r="F27" s="22">
        <v>1062656</v>
      </c>
      <c r="G27" s="23">
        <v>0</v>
      </c>
      <c r="H27" s="23">
        <v>204426</v>
      </c>
      <c r="I27" s="23">
        <v>45053</v>
      </c>
      <c r="J27" s="23">
        <v>0</v>
      </c>
      <c r="K27" s="24">
        <v>83397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1395532</v>
      </c>
    </row>
    <row r="28" spans="1:22" x14ac:dyDescent="0.3">
      <c r="A28" s="19" t="s">
        <v>29</v>
      </c>
      <c r="B28" s="19" t="s">
        <v>79</v>
      </c>
      <c r="C28" s="20" t="s">
        <v>80</v>
      </c>
      <c r="D28" s="20">
        <v>2022</v>
      </c>
      <c r="E28" s="21" t="s">
        <v>15</v>
      </c>
      <c r="F28" s="22">
        <v>0</v>
      </c>
      <c r="G28" s="23">
        <v>0</v>
      </c>
      <c r="H28" s="23">
        <v>0</v>
      </c>
      <c r="I28" s="23">
        <v>0</v>
      </c>
      <c r="J28" s="23">
        <v>414971</v>
      </c>
      <c r="K28" s="24">
        <v>29047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444018</v>
      </c>
    </row>
    <row r="29" spans="1:22" x14ac:dyDescent="0.3">
      <c r="A29" s="19" t="s">
        <v>29</v>
      </c>
      <c r="B29" s="19" t="s">
        <v>81</v>
      </c>
      <c r="C29" s="20" t="s">
        <v>82</v>
      </c>
      <c r="D29" s="20">
        <v>2022</v>
      </c>
      <c r="E29" s="21" t="s">
        <v>83</v>
      </c>
      <c r="F29" s="22">
        <v>0</v>
      </c>
      <c r="G29" s="23">
        <v>0</v>
      </c>
      <c r="H29" s="23">
        <v>87135</v>
      </c>
      <c r="I29" s="23">
        <v>33390</v>
      </c>
      <c r="J29" s="23">
        <v>0</v>
      </c>
      <c r="K29" s="24">
        <v>8436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128961</v>
      </c>
    </row>
    <row r="30" spans="1:22" x14ac:dyDescent="0.3">
      <c r="A30" s="19" t="s">
        <v>29</v>
      </c>
      <c r="B30" s="19" t="s">
        <v>84</v>
      </c>
      <c r="C30" s="20" t="s">
        <v>85</v>
      </c>
      <c r="D30" s="20">
        <v>2022</v>
      </c>
      <c r="E30" s="21" t="s">
        <v>83</v>
      </c>
      <c r="F30" s="22">
        <v>0</v>
      </c>
      <c r="G30" s="23">
        <v>0</v>
      </c>
      <c r="H30" s="23">
        <v>83306</v>
      </c>
      <c r="I30" s="23">
        <v>28000</v>
      </c>
      <c r="J30" s="23">
        <v>0</v>
      </c>
      <c r="K30" s="24">
        <v>7770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119076</v>
      </c>
    </row>
    <row r="31" spans="1:22" x14ac:dyDescent="0.3">
      <c r="A31" s="19" t="s">
        <v>29</v>
      </c>
      <c r="B31" s="19" t="s">
        <v>86</v>
      </c>
      <c r="C31" s="20" t="s">
        <v>87</v>
      </c>
      <c r="D31" s="20">
        <v>2022</v>
      </c>
      <c r="E31" s="21" t="s">
        <v>88</v>
      </c>
      <c r="F31" s="22">
        <v>0</v>
      </c>
      <c r="G31" s="23">
        <v>0</v>
      </c>
      <c r="H31" s="23">
        <v>173218</v>
      </c>
      <c r="I31" s="23">
        <v>0</v>
      </c>
      <c r="J31" s="23">
        <v>0</v>
      </c>
      <c r="K31" s="24">
        <v>11410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184628</v>
      </c>
    </row>
    <row r="32" spans="1:22" x14ac:dyDescent="0.3">
      <c r="A32" s="19" t="s">
        <v>29</v>
      </c>
      <c r="B32" s="19" t="s">
        <v>89</v>
      </c>
      <c r="C32" s="20" t="s">
        <v>90</v>
      </c>
      <c r="D32" s="20">
        <v>2022</v>
      </c>
      <c r="E32" s="21" t="s">
        <v>32</v>
      </c>
      <c r="F32" s="22">
        <v>0</v>
      </c>
      <c r="G32" s="23">
        <v>118668</v>
      </c>
      <c r="H32" s="23">
        <v>26047</v>
      </c>
      <c r="I32" s="23">
        <v>0</v>
      </c>
      <c r="J32" s="23">
        <v>0</v>
      </c>
      <c r="K32" s="24">
        <v>8892</v>
      </c>
      <c r="L32" s="25" t="s">
        <v>134</v>
      </c>
      <c r="M32" s="26">
        <v>0</v>
      </c>
      <c r="N32" s="26">
        <v>0</v>
      </c>
      <c r="O32" s="26">
        <v>11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11</v>
      </c>
      <c r="V32" s="28">
        <f t="shared" si="1"/>
        <v>153607</v>
      </c>
    </row>
    <row r="33" spans="1:22" x14ac:dyDescent="0.3">
      <c r="A33" s="19" t="s">
        <v>29</v>
      </c>
      <c r="B33" s="19" t="s">
        <v>91</v>
      </c>
      <c r="C33" s="20" t="s">
        <v>92</v>
      </c>
      <c r="D33" s="20">
        <v>2022</v>
      </c>
      <c r="E33" s="21" t="s">
        <v>32</v>
      </c>
      <c r="F33" s="22">
        <v>0</v>
      </c>
      <c r="G33" s="23">
        <v>161820</v>
      </c>
      <c r="H33" s="23">
        <v>39249</v>
      </c>
      <c r="I33" s="23">
        <v>0</v>
      </c>
      <c r="J33" s="23">
        <v>0</v>
      </c>
      <c r="K33" s="24">
        <v>12386</v>
      </c>
      <c r="L33" s="25" t="s">
        <v>134</v>
      </c>
      <c r="M33" s="26">
        <v>0</v>
      </c>
      <c r="N33" s="26">
        <v>0</v>
      </c>
      <c r="O33" s="26">
        <v>15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15</v>
      </c>
      <c r="V33" s="28">
        <f t="shared" si="1"/>
        <v>213455</v>
      </c>
    </row>
    <row r="34" spans="1:22" x14ac:dyDescent="0.3">
      <c r="A34" s="19" t="s">
        <v>29</v>
      </c>
      <c r="B34" s="19" t="s">
        <v>93</v>
      </c>
      <c r="C34" s="20" t="s">
        <v>94</v>
      </c>
      <c r="D34" s="20">
        <v>2022</v>
      </c>
      <c r="E34" s="21" t="s">
        <v>32</v>
      </c>
      <c r="F34" s="22">
        <v>0</v>
      </c>
      <c r="G34" s="23">
        <v>389916</v>
      </c>
      <c r="H34" s="23">
        <v>71639</v>
      </c>
      <c r="I34" s="23">
        <v>0</v>
      </c>
      <c r="J34" s="23">
        <v>0</v>
      </c>
      <c r="K34" s="24">
        <v>23502</v>
      </c>
      <c r="L34" s="25" t="s">
        <v>134</v>
      </c>
      <c r="M34" s="26">
        <v>0</v>
      </c>
      <c r="N34" s="26">
        <v>2</v>
      </c>
      <c r="O34" s="26">
        <v>25</v>
      </c>
      <c r="P34" s="26">
        <v>8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35</v>
      </c>
      <c r="V34" s="28">
        <f t="shared" si="1"/>
        <v>485057</v>
      </c>
    </row>
    <row r="35" spans="1:22" x14ac:dyDescent="0.3">
      <c r="A35" s="19" t="s">
        <v>29</v>
      </c>
      <c r="B35" s="19" t="s">
        <v>95</v>
      </c>
      <c r="C35" s="20" t="s">
        <v>96</v>
      </c>
      <c r="D35" s="20">
        <v>2022</v>
      </c>
      <c r="E35" s="21" t="s">
        <v>32</v>
      </c>
      <c r="F35" s="22">
        <v>0</v>
      </c>
      <c r="G35" s="23">
        <v>117060</v>
      </c>
      <c r="H35" s="23">
        <v>24000</v>
      </c>
      <c r="I35" s="23">
        <v>0</v>
      </c>
      <c r="J35" s="23">
        <v>0</v>
      </c>
      <c r="K35" s="24">
        <v>8939</v>
      </c>
      <c r="L35" s="25" t="s">
        <v>134</v>
      </c>
      <c r="M35" s="26">
        <v>0</v>
      </c>
      <c r="N35" s="26">
        <v>1</v>
      </c>
      <c r="O35" s="26">
        <v>10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11</v>
      </c>
      <c r="V35" s="28">
        <f t="shared" si="1"/>
        <v>149999</v>
      </c>
    </row>
    <row r="36" spans="1:22" x14ac:dyDescent="0.3">
      <c r="A36" s="19" t="s">
        <v>29</v>
      </c>
      <c r="B36" s="19" t="s">
        <v>97</v>
      </c>
      <c r="C36" s="20" t="s">
        <v>98</v>
      </c>
      <c r="D36" s="20">
        <v>2022</v>
      </c>
      <c r="E36" s="21" t="s">
        <v>32</v>
      </c>
      <c r="F36" s="22">
        <v>0</v>
      </c>
      <c r="G36" s="23">
        <v>2093280</v>
      </c>
      <c r="H36" s="23">
        <v>386275</v>
      </c>
      <c r="I36" s="23">
        <v>0</v>
      </c>
      <c r="J36" s="23">
        <v>0</v>
      </c>
      <c r="K36" s="24">
        <v>151677</v>
      </c>
      <c r="L36" s="25" t="s">
        <v>134</v>
      </c>
      <c r="M36" s="26">
        <v>0</v>
      </c>
      <c r="N36" s="26">
        <v>40</v>
      </c>
      <c r="O36" s="26">
        <v>160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7">
        <f t="shared" si="0"/>
        <v>200</v>
      </c>
      <c r="V36" s="28">
        <f t="shared" si="1"/>
        <v>2631232</v>
      </c>
    </row>
    <row r="37" spans="1:22" x14ac:dyDescent="0.3">
      <c r="A37" s="19" t="s">
        <v>29</v>
      </c>
      <c r="B37" s="19" t="s">
        <v>99</v>
      </c>
      <c r="C37" s="20" t="s">
        <v>100</v>
      </c>
      <c r="D37" s="20">
        <v>2022</v>
      </c>
      <c r="E37" s="21" t="s">
        <v>32</v>
      </c>
      <c r="F37" s="22">
        <v>0</v>
      </c>
      <c r="G37" s="23">
        <v>619140</v>
      </c>
      <c r="H37" s="23">
        <v>115948</v>
      </c>
      <c r="I37" s="23">
        <v>0</v>
      </c>
      <c r="J37" s="23">
        <v>0</v>
      </c>
      <c r="K37" s="24">
        <v>46248</v>
      </c>
      <c r="L37" s="25" t="s">
        <v>134</v>
      </c>
      <c r="M37" s="26">
        <v>0</v>
      </c>
      <c r="N37" s="26">
        <v>1</v>
      </c>
      <c r="O37" s="26">
        <v>53</v>
      </c>
      <c r="P37" s="26">
        <v>3</v>
      </c>
      <c r="Q37" s="26">
        <v>0</v>
      </c>
      <c r="R37" s="26">
        <v>0</v>
      </c>
      <c r="S37" s="26">
        <v>0</v>
      </c>
      <c r="T37" s="26">
        <v>0</v>
      </c>
      <c r="U37" s="27">
        <f t="shared" si="0"/>
        <v>57</v>
      </c>
      <c r="V37" s="28">
        <f t="shared" si="1"/>
        <v>781336</v>
      </c>
    </row>
    <row r="38" spans="1:22" x14ac:dyDescent="0.3">
      <c r="A38" s="19" t="s">
        <v>29</v>
      </c>
      <c r="B38" s="19" t="s">
        <v>101</v>
      </c>
      <c r="C38" s="20" t="s">
        <v>102</v>
      </c>
      <c r="D38" s="20">
        <v>2022</v>
      </c>
      <c r="E38" s="21" t="s">
        <v>32</v>
      </c>
      <c r="F38" s="22">
        <v>238369</v>
      </c>
      <c r="G38" s="23">
        <v>0</v>
      </c>
      <c r="H38" s="23">
        <v>56361</v>
      </c>
      <c r="I38" s="23">
        <v>0</v>
      </c>
      <c r="J38" s="23">
        <v>0</v>
      </c>
      <c r="K38" s="24">
        <v>13419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308149</v>
      </c>
    </row>
    <row r="39" spans="1:22" x14ac:dyDescent="0.3">
      <c r="A39" s="19" t="s">
        <v>29</v>
      </c>
      <c r="B39" s="19" t="s">
        <v>103</v>
      </c>
      <c r="C39" s="20" t="s">
        <v>104</v>
      </c>
      <c r="D39" s="20">
        <v>2022</v>
      </c>
      <c r="E39" s="21" t="s">
        <v>88</v>
      </c>
      <c r="F39" s="22">
        <v>0</v>
      </c>
      <c r="G39" s="23">
        <v>0</v>
      </c>
      <c r="H39" s="23">
        <v>121421</v>
      </c>
      <c r="I39" s="23">
        <v>0</v>
      </c>
      <c r="J39" s="23">
        <v>0</v>
      </c>
      <c r="K39" s="24">
        <v>9138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130559</v>
      </c>
    </row>
    <row r="40" spans="1:22" x14ac:dyDescent="0.3">
      <c r="A40" s="19" t="s">
        <v>29</v>
      </c>
      <c r="B40" s="19" t="s">
        <v>105</v>
      </c>
      <c r="C40" s="20" t="s">
        <v>106</v>
      </c>
      <c r="D40" s="20">
        <v>2022</v>
      </c>
      <c r="E40" s="21" t="s">
        <v>88</v>
      </c>
      <c r="F40" s="22">
        <v>0</v>
      </c>
      <c r="G40" s="23">
        <v>0</v>
      </c>
      <c r="H40" s="23">
        <v>132476</v>
      </c>
      <c r="I40" s="23">
        <v>0</v>
      </c>
      <c r="J40" s="23">
        <v>0</v>
      </c>
      <c r="K40" s="24">
        <v>9273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141749</v>
      </c>
    </row>
    <row r="41" spans="1:22" x14ac:dyDescent="0.3">
      <c r="A41" s="19" t="s">
        <v>29</v>
      </c>
      <c r="B41" s="19" t="s">
        <v>107</v>
      </c>
      <c r="C41" s="20" t="s">
        <v>108</v>
      </c>
      <c r="D41" s="20">
        <v>2022</v>
      </c>
      <c r="E41" s="21" t="s">
        <v>32</v>
      </c>
      <c r="F41" s="22">
        <v>0</v>
      </c>
      <c r="G41" s="23">
        <v>851784</v>
      </c>
      <c r="H41" s="23">
        <v>193698</v>
      </c>
      <c r="I41" s="23">
        <v>0</v>
      </c>
      <c r="J41" s="23">
        <v>0</v>
      </c>
      <c r="K41" s="24">
        <v>65745</v>
      </c>
      <c r="L41" s="25" t="s">
        <v>134</v>
      </c>
      <c r="M41" s="26">
        <v>0</v>
      </c>
      <c r="N41" s="26">
        <v>7</v>
      </c>
      <c r="O41" s="26">
        <v>73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80</v>
      </c>
      <c r="V41" s="28">
        <f t="shared" si="1"/>
        <v>1111227</v>
      </c>
    </row>
    <row r="42" spans="1:22" x14ac:dyDescent="0.3">
      <c r="A42" s="19" t="s">
        <v>29</v>
      </c>
      <c r="B42" s="19" t="s">
        <v>109</v>
      </c>
      <c r="C42" s="20" t="s">
        <v>110</v>
      </c>
      <c r="D42" s="20">
        <v>2022</v>
      </c>
      <c r="E42" s="21" t="s">
        <v>88</v>
      </c>
      <c r="F42" s="22">
        <v>0</v>
      </c>
      <c r="G42" s="23">
        <v>0</v>
      </c>
      <c r="H42" s="23">
        <v>196598</v>
      </c>
      <c r="I42" s="23">
        <v>0</v>
      </c>
      <c r="J42" s="23">
        <v>0</v>
      </c>
      <c r="K42" s="24">
        <v>12536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209134</v>
      </c>
    </row>
    <row r="43" spans="1:22" x14ac:dyDescent="0.3">
      <c r="A43" s="19" t="s">
        <v>29</v>
      </c>
      <c r="B43" s="19" t="s">
        <v>111</v>
      </c>
      <c r="C43" s="20" t="s">
        <v>112</v>
      </c>
      <c r="D43" s="20">
        <v>2022</v>
      </c>
      <c r="E43" s="21" t="s">
        <v>88</v>
      </c>
      <c r="F43" s="22">
        <v>0</v>
      </c>
      <c r="G43" s="23">
        <v>0</v>
      </c>
      <c r="H43" s="23">
        <v>279615</v>
      </c>
      <c r="I43" s="23">
        <v>0</v>
      </c>
      <c r="J43" s="23">
        <v>0</v>
      </c>
      <c r="K43" s="24">
        <v>18857</v>
      </c>
      <c r="L43" s="25" t="s">
        <v>33</v>
      </c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298472</v>
      </c>
    </row>
    <row r="44" spans="1:22" x14ac:dyDescent="0.3">
      <c r="A44" s="19" t="s">
        <v>29</v>
      </c>
      <c r="B44" s="19" t="s">
        <v>113</v>
      </c>
      <c r="C44" s="20" t="s">
        <v>114</v>
      </c>
      <c r="D44" s="20">
        <v>2022</v>
      </c>
      <c r="E44" s="21" t="s">
        <v>32</v>
      </c>
      <c r="F44" s="22">
        <v>0</v>
      </c>
      <c r="G44" s="23">
        <v>169800</v>
      </c>
      <c r="H44" s="23">
        <v>88609</v>
      </c>
      <c r="I44" s="23">
        <v>0</v>
      </c>
      <c r="J44" s="23">
        <v>0</v>
      </c>
      <c r="K44" s="24">
        <v>16565</v>
      </c>
      <c r="L44" s="25" t="s">
        <v>134</v>
      </c>
      <c r="M44" s="26">
        <v>0</v>
      </c>
      <c r="N44" s="26">
        <v>9</v>
      </c>
      <c r="O44" s="26">
        <v>1</v>
      </c>
      <c r="P44" s="26">
        <v>6</v>
      </c>
      <c r="Q44" s="26">
        <v>0</v>
      </c>
      <c r="R44" s="26">
        <v>0</v>
      </c>
      <c r="S44" s="26">
        <v>0</v>
      </c>
      <c r="T44" s="26">
        <v>0</v>
      </c>
      <c r="U44" s="27">
        <f t="shared" si="0"/>
        <v>16</v>
      </c>
      <c r="V44" s="28">
        <f t="shared" si="1"/>
        <v>274974</v>
      </c>
    </row>
    <row r="45" spans="1:22" x14ac:dyDescent="0.3">
      <c r="A45" s="19" t="s">
        <v>29</v>
      </c>
      <c r="B45" s="19" t="s">
        <v>115</v>
      </c>
      <c r="C45" s="20" t="s">
        <v>116</v>
      </c>
      <c r="D45" s="20">
        <v>2022</v>
      </c>
      <c r="E45" s="21" t="s">
        <v>32</v>
      </c>
      <c r="F45" s="22">
        <v>0</v>
      </c>
      <c r="G45" s="23">
        <v>178776</v>
      </c>
      <c r="H45" s="23">
        <v>41657</v>
      </c>
      <c r="I45" s="23">
        <v>0</v>
      </c>
      <c r="J45" s="23">
        <v>0</v>
      </c>
      <c r="K45" s="24">
        <v>13945</v>
      </c>
      <c r="L45" s="25" t="s">
        <v>134</v>
      </c>
      <c r="M45" s="26">
        <v>0</v>
      </c>
      <c r="N45" s="26">
        <v>1</v>
      </c>
      <c r="O45" s="26">
        <v>11</v>
      </c>
      <c r="P45" s="26">
        <v>4</v>
      </c>
      <c r="Q45" s="26">
        <v>0</v>
      </c>
      <c r="R45" s="26">
        <v>0</v>
      </c>
      <c r="S45" s="26">
        <v>0</v>
      </c>
      <c r="T45" s="26">
        <v>0</v>
      </c>
      <c r="U45" s="27">
        <f t="shared" si="0"/>
        <v>16</v>
      </c>
      <c r="V45" s="28">
        <f t="shared" si="1"/>
        <v>234378</v>
      </c>
    </row>
    <row r="46" spans="1:22" x14ac:dyDescent="0.3">
      <c r="A46" s="19" t="s">
        <v>29</v>
      </c>
      <c r="B46" s="19" t="s">
        <v>117</v>
      </c>
      <c r="C46" s="20" t="s">
        <v>118</v>
      </c>
      <c r="D46" s="20">
        <v>2022</v>
      </c>
      <c r="E46" s="21" t="s">
        <v>32</v>
      </c>
      <c r="F46" s="22">
        <v>821989</v>
      </c>
      <c r="G46" s="23">
        <v>0</v>
      </c>
      <c r="H46" s="23">
        <v>198555</v>
      </c>
      <c r="I46" s="23">
        <v>11131</v>
      </c>
      <c r="J46" s="23">
        <v>0</v>
      </c>
      <c r="K46" s="24">
        <v>66284</v>
      </c>
      <c r="L46" s="25" t="s">
        <v>33</v>
      </c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1097959</v>
      </c>
    </row>
    <row r="47" spans="1:22" x14ac:dyDescent="0.3">
      <c r="A47" s="19" t="s">
        <v>29</v>
      </c>
      <c r="B47" s="19" t="s">
        <v>119</v>
      </c>
      <c r="C47" s="20" t="s">
        <v>120</v>
      </c>
      <c r="D47" s="20">
        <v>2022</v>
      </c>
      <c r="E47" s="21" t="s">
        <v>32</v>
      </c>
      <c r="F47" s="22">
        <v>0</v>
      </c>
      <c r="G47" s="23">
        <v>487740</v>
      </c>
      <c r="H47" s="23">
        <v>86898</v>
      </c>
      <c r="I47" s="23">
        <v>0</v>
      </c>
      <c r="J47" s="23">
        <v>0</v>
      </c>
      <c r="K47" s="24">
        <v>36330</v>
      </c>
      <c r="L47" s="25" t="s">
        <v>134</v>
      </c>
      <c r="M47" s="26">
        <v>0</v>
      </c>
      <c r="N47" s="26">
        <v>1</v>
      </c>
      <c r="O47" s="26">
        <v>42</v>
      </c>
      <c r="P47" s="26">
        <v>2</v>
      </c>
      <c r="Q47" s="26">
        <v>0</v>
      </c>
      <c r="R47" s="26">
        <v>0</v>
      </c>
      <c r="S47" s="26">
        <v>0</v>
      </c>
      <c r="T47" s="26">
        <v>0</v>
      </c>
      <c r="U47" s="27">
        <f t="shared" si="0"/>
        <v>45</v>
      </c>
      <c r="V47" s="28">
        <f t="shared" si="1"/>
        <v>610968</v>
      </c>
    </row>
    <row r="48" spans="1:22" x14ac:dyDescent="0.3">
      <c r="A48" s="19" t="s">
        <v>29</v>
      </c>
      <c r="B48" s="19" t="s">
        <v>121</v>
      </c>
      <c r="C48" s="20" t="s">
        <v>122</v>
      </c>
      <c r="D48" s="20">
        <v>2022</v>
      </c>
      <c r="E48" s="21" t="s">
        <v>32</v>
      </c>
      <c r="F48" s="22">
        <v>0</v>
      </c>
      <c r="G48" s="23">
        <v>838632</v>
      </c>
      <c r="H48" s="23">
        <v>216883</v>
      </c>
      <c r="I48" s="23">
        <v>0</v>
      </c>
      <c r="J48" s="23">
        <v>0</v>
      </c>
      <c r="K48" s="24">
        <v>67990</v>
      </c>
      <c r="L48" s="25" t="s">
        <v>134</v>
      </c>
      <c r="M48" s="26">
        <v>0</v>
      </c>
      <c r="N48" s="26">
        <v>0</v>
      </c>
      <c r="O48" s="26">
        <v>22</v>
      </c>
      <c r="P48" s="26">
        <v>18</v>
      </c>
      <c r="Q48" s="26">
        <v>18</v>
      </c>
      <c r="R48" s="26">
        <v>4</v>
      </c>
      <c r="S48" s="26">
        <v>0</v>
      </c>
      <c r="T48" s="26">
        <v>0</v>
      </c>
      <c r="U48" s="27">
        <f t="shared" si="0"/>
        <v>62</v>
      </c>
      <c r="V48" s="28">
        <f t="shared" si="1"/>
        <v>1123505</v>
      </c>
    </row>
    <row r="49" spans="1:22" x14ac:dyDescent="0.3">
      <c r="A49" s="19" t="s">
        <v>29</v>
      </c>
      <c r="B49" s="19" t="s">
        <v>123</v>
      </c>
      <c r="C49" s="20" t="s">
        <v>124</v>
      </c>
      <c r="D49" s="20">
        <v>2022</v>
      </c>
      <c r="E49" s="21" t="s">
        <v>88</v>
      </c>
      <c r="F49" s="22">
        <v>0</v>
      </c>
      <c r="G49" s="23">
        <v>0</v>
      </c>
      <c r="H49" s="23">
        <v>74400</v>
      </c>
      <c r="I49" s="23">
        <v>0</v>
      </c>
      <c r="J49" s="23">
        <v>0</v>
      </c>
      <c r="K49" s="24">
        <v>5600</v>
      </c>
      <c r="L49" s="25" t="s">
        <v>33</v>
      </c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80000</v>
      </c>
    </row>
    <row r="50" spans="1:22" x14ac:dyDescent="0.3">
      <c r="A50" s="19" t="s">
        <v>29</v>
      </c>
      <c r="B50" s="19" t="s">
        <v>125</v>
      </c>
      <c r="C50" s="20" t="s">
        <v>126</v>
      </c>
      <c r="D50" s="20">
        <v>2022</v>
      </c>
      <c r="E50" s="21" t="s">
        <v>127</v>
      </c>
      <c r="F50" s="22">
        <v>96000</v>
      </c>
      <c r="G50" s="23">
        <v>500928</v>
      </c>
      <c r="H50" s="23">
        <v>304378</v>
      </c>
      <c r="I50" s="23">
        <v>60780</v>
      </c>
      <c r="J50" s="23">
        <v>0</v>
      </c>
      <c r="K50" s="24">
        <v>62556</v>
      </c>
      <c r="L50" s="25" t="s">
        <v>134</v>
      </c>
      <c r="M50" s="26">
        <v>0</v>
      </c>
      <c r="N50" s="26">
        <v>0</v>
      </c>
      <c r="O50" s="26">
        <v>19</v>
      </c>
      <c r="P50" s="26">
        <v>14</v>
      </c>
      <c r="Q50" s="26">
        <v>6</v>
      </c>
      <c r="R50" s="26">
        <v>1</v>
      </c>
      <c r="S50" s="26">
        <v>0</v>
      </c>
      <c r="T50" s="26">
        <v>0</v>
      </c>
      <c r="U50" s="27">
        <f t="shared" si="0"/>
        <v>40</v>
      </c>
      <c r="V50" s="28">
        <f t="shared" si="1"/>
        <v>1024642</v>
      </c>
    </row>
    <row r="51" spans="1:22" x14ac:dyDescent="0.3">
      <c r="A51" s="19" t="s">
        <v>29</v>
      </c>
      <c r="B51" s="19" t="s">
        <v>128</v>
      </c>
      <c r="C51" s="20" t="s">
        <v>129</v>
      </c>
      <c r="D51" s="20">
        <v>2022</v>
      </c>
      <c r="E51" s="21" t="s">
        <v>32</v>
      </c>
      <c r="F51" s="22">
        <v>0</v>
      </c>
      <c r="G51" s="23">
        <v>418656</v>
      </c>
      <c r="H51" s="23">
        <v>99198</v>
      </c>
      <c r="I51" s="23">
        <v>0</v>
      </c>
      <c r="J51" s="23">
        <v>0</v>
      </c>
      <c r="K51" s="24">
        <v>33931</v>
      </c>
      <c r="L51" s="25" t="s">
        <v>134</v>
      </c>
      <c r="M51" s="26">
        <v>0</v>
      </c>
      <c r="N51" s="26">
        <v>8</v>
      </c>
      <c r="O51" s="26">
        <v>32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7">
        <f t="shared" si="0"/>
        <v>40</v>
      </c>
      <c r="V51" s="28">
        <f t="shared" si="1"/>
        <v>551785</v>
      </c>
    </row>
    <row r="52" spans="1:22" x14ac:dyDescent="0.3">
      <c r="A52" s="19" t="s">
        <v>29</v>
      </c>
      <c r="B52" s="19" t="s">
        <v>130</v>
      </c>
      <c r="C52" s="20" t="s">
        <v>131</v>
      </c>
      <c r="D52" s="20">
        <v>2022</v>
      </c>
      <c r="E52" s="21" t="s">
        <v>88</v>
      </c>
      <c r="F52" s="22">
        <v>0</v>
      </c>
      <c r="G52" s="23">
        <v>0</v>
      </c>
      <c r="H52" s="23">
        <v>164726</v>
      </c>
      <c r="I52" s="23">
        <v>0</v>
      </c>
      <c r="J52" s="23">
        <v>0</v>
      </c>
      <c r="K52" s="24">
        <v>11531</v>
      </c>
      <c r="L52" s="25" t="s">
        <v>33</v>
      </c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176257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  <row r="58" spans="1:22" x14ac:dyDescent="0.3">
      <c r="A58" s="19"/>
      <c r="B58" s="19"/>
      <c r="C58" s="20"/>
      <c r="D58" s="20"/>
      <c r="E58" s="21"/>
      <c r="F58" s="22"/>
      <c r="G58" s="23"/>
      <c r="H58" s="23"/>
      <c r="I58" s="23"/>
      <c r="J58" s="23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0</v>
      </c>
    </row>
    <row r="59" spans="1:22" x14ac:dyDescent="0.3">
      <c r="A59" s="19"/>
      <c r="B59" s="19"/>
      <c r="C59" s="20"/>
      <c r="D59" s="20"/>
      <c r="E59" s="21"/>
      <c r="F59" s="22"/>
      <c r="G59" s="23"/>
      <c r="H59" s="23"/>
      <c r="I59" s="23"/>
      <c r="J59" s="23"/>
      <c r="K59" s="24"/>
      <c r="L59" s="25"/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0</v>
      </c>
    </row>
    <row r="60" spans="1:22" x14ac:dyDescent="0.3">
      <c r="A60" s="19"/>
      <c r="B60" s="19"/>
      <c r="C60" s="20"/>
      <c r="D60" s="20"/>
      <c r="E60" s="21"/>
      <c r="F60" s="22"/>
      <c r="G60" s="23"/>
      <c r="H60" s="23"/>
      <c r="I60" s="23"/>
      <c r="J60" s="23"/>
      <c r="K60" s="24"/>
      <c r="L60" s="25"/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0</v>
      </c>
    </row>
    <row r="61" spans="1:22" x14ac:dyDescent="0.3">
      <c r="A61" s="19"/>
      <c r="B61" s="19"/>
      <c r="C61" s="20"/>
      <c r="D61" s="20"/>
      <c r="E61" s="21"/>
      <c r="F61" s="22"/>
      <c r="G61" s="23"/>
      <c r="H61" s="23"/>
      <c r="I61" s="23"/>
      <c r="J61" s="23"/>
      <c r="K61" s="24"/>
      <c r="L61" s="25"/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0</v>
      </c>
    </row>
    <row r="62" spans="1:22" x14ac:dyDescent="0.3">
      <c r="A62" s="19"/>
      <c r="B62" s="19"/>
      <c r="C62" s="20"/>
      <c r="D62" s="20"/>
      <c r="E62" s="21"/>
      <c r="F62" s="22"/>
      <c r="G62" s="23"/>
      <c r="H62" s="23"/>
      <c r="I62" s="23"/>
      <c r="J62" s="23"/>
      <c r="K62" s="24"/>
      <c r="L62" s="25"/>
      <c r="M62" s="26"/>
      <c r="N62" s="26"/>
      <c r="O62" s="26"/>
      <c r="P62" s="26"/>
      <c r="Q62" s="26"/>
      <c r="R62" s="26"/>
      <c r="S62" s="26"/>
      <c r="T62" s="26"/>
      <c r="U62" s="27">
        <f t="shared" si="0"/>
        <v>0</v>
      </c>
      <c r="V62" s="28">
        <f t="shared" si="1"/>
        <v>0</v>
      </c>
    </row>
  </sheetData>
  <autoFilter ref="A8:V8" xr:uid="{1D869DDF-444B-4C42-9762-07F400589C40}"/>
  <conditionalFormatting sqref="V9:V62">
    <cfRule type="cellIs" dxfId="3" priority="4" operator="lessThan">
      <formula>0</formula>
    </cfRule>
  </conditionalFormatting>
  <conditionalFormatting sqref="V9:V62">
    <cfRule type="expression" dxfId="2" priority="2">
      <formula>#REF!&lt;0</formula>
    </cfRule>
  </conditionalFormatting>
  <conditionalFormatting sqref="D9:D62">
    <cfRule type="expression" dxfId="1" priority="1">
      <formula>OR($D9&gt;2022,AND($D9&lt;2022,$D9&lt;&gt;""))</formula>
    </cfRule>
  </conditionalFormatting>
  <conditionalFormatting sqref="C9:C62">
    <cfRule type="expression" dxfId="0" priority="5">
      <formula>(#REF!&gt;1)</formula>
    </cfRule>
  </conditionalFormatting>
  <dataValidations count="3">
    <dataValidation type="list" allowBlank="1" showInputMessage="1" showErrorMessage="1" sqref="L9:L62" xr:uid="{4C67A174-28A9-466D-95B6-701867E8FF99}">
      <formula1>"N/A, FMR, Actual Rent"</formula1>
    </dataValidation>
    <dataValidation type="list" allowBlank="1" showInputMessage="1" showErrorMessage="1" sqref="E9:E62" xr:uid="{39BF7C58-86FD-4AB6-B518-05F1A9DED031}">
      <formula1>"PH, TH, Joint TH &amp; PH-RRH, HMIS, SSO, TRA, PRA, SRA, S+C/SRO"</formula1>
    </dataValidation>
    <dataValidation allowBlank="1" showErrorMessage="1" sqref="A8:V8" xr:uid="{E95A3D96-1FE2-4CCF-89F1-884722AD29D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2021-03-06T21:42:45Z</dcterms:created>
  <dcterms:modified xsi:type="dcterms:W3CDTF">2021-05-20T14:00:39Z</dcterms:modified>
</cp:coreProperties>
</file>