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LA-500\"/>
    </mc:Choice>
  </mc:AlternateContent>
  <xr:revisionPtr revIDLastSave="0" documentId="13_ncr:1_{A93211A7-5E63-4484-9347-BDA3A5C6CC7C}" xr6:coauthVersionLast="46" xr6:coauthVersionMax="46" xr10:uidLastSave="{00000000-0000-0000-0000-000000000000}"/>
  <bookViews>
    <workbookView xWindow="-108" yWindow="-108" windowWidth="27288" windowHeight="17664" xr2:uid="{0B8CF914-F7B7-4B64-8CF1-48B6C855FF2D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<sst xmlns="http://schemas.openxmlformats.org/spreadsheetml/2006/main" count="89" uniqueCount="66">
  <si>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</si>
  <si>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</si>
  <si>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</si>
  <si>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</si>
  <si>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</si>
  <si>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</si>
  <si>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</si>
  <si>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</si>
  <si>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</si>
  <si>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</si>
  <si>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</si>
  <si>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</si>
  <si>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</si>
  <si>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</si>
  <si>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</si>
  <si>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</si>
  <si>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</si>
  <si>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</si>
  <si>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</si>
  <si>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</si>
  <si>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</si>
  <si>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</si>
  <si>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</si>
  <si>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</si>
  <si>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</si>
  <si>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</si>
  <si>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</si>
  <si>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</si>
  <si>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LA-500</t>
  </si>
  <si>
    <t>Faith House, Inc.</t>
  </si>
  <si>
    <t>Transitional Housing - Domestic Violence FY 2019</t>
  </si>
  <si>
    <t>LA0006L6H002013</t>
  </si>
  <si>
    <t>TH</t>
  </si>
  <si>
    <t/>
  </si>
  <si>
    <t>New Orleans</t>
  </si>
  <si>
    <t>Lafayette/Acadiana Regional CoC</t>
  </si>
  <si>
    <t>Acadiana Regional Coalition on Homelessness and Housing, Inc.</t>
  </si>
  <si>
    <t>Catholic Charities of Acadiana, Inc.</t>
  </si>
  <si>
    <t>HMIS Dedicated Project 2019</t>
  </si>
  <si>
    <t>LA0007L6H002013</t>
  </si>
  <si>
    <t>Acadiana C.A.R.E.S., Inc</t>
  </si>
  <si>
    <t>Permanent Supportive Housing for Homeless Person w/Disabilities - HIV</t>
  </si>
  <si>
    <t>LA0015L6H002013</t>
  </si>
  <si>
    <t>PH</t>
  </si>
  <si>
    <t>The Oasis 2019 (DBA Stella Maris Center)</t>
  </si>
  <si>
    <t>LA0023L6H002013</t>
  </si>
  <si>
    <t>SSO</t>
  </si>
  <si>
    <t>Permanent Housing - Domestic Violence FY 2019</t>
  </si>
  <si>
    <t>LA0170L6H002009</t>
  </si>
  <si>
    <t>Permanent Supportive Housing for Homeless Person w/Disabilities - ACEX</t>
  </si>
  <si>
    <t>LA0181L6H002009</t>
  </si>
  <si>
    <t>CCA 2019 PSH</t>
  </si>
  <si>
    <t>LA0219L6H002007</t>
  </si>
  <si>
    <t>Acadiana Outreach Center, Inc.</t>
  </si>
  <si>
    <t>AOC Rapid Rehousing 2019</t>
  </si>
  <si>
    <t>LA0268L6H002004</t>
  </si>
  <si>
    <t>AOC TH/RR 2019</t>
  </si>
  <si>
    <t>LA0294L6H002003</t>
  </si>
  <si>
    <t>Joint TH &amp; PH-RRH</t>
  </si>
  <si>
    <t>Domestic Violence - SSO/CE FY 2019</t>
  </si>
  <si>
    <t>LA0314L6H002002</t>
  </si>
  <si>
    <t>2019 RRH to PSH Transition</t>
  </si>
  <si>
    <t>LA0337L6H002001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</si>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</sst>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2E70-54AE-4762-A39E-44B7EF97062A}">
  <sheetPr codeName="Sheet139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64</v>
      </c>
      <c r="B5" s="34">
        <f ca="1">SUM(OFFSET(V8,1,0,500,1))</f>
        <v>2900029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18390</v>
      </c>
      <c r="I9" s="23">
        <v>46370</v>
      </c>
      <c r="J9" s="23">
        <v>0</v>
      </c>
      <c r="K9" s="24">
        <v>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9" si="0">SUM(M9:T9)</f>
        <v>0</v>
      </c>
      <c r="V9" s="28">
        <f t="shared" ref="V9:V29" si="1">SUM(F9:K9)</f>
        <v>64760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173215</v>
      </c>
      <c r="K10" s="24">
        <v>13408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186623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43</v>
      </c>
      <c r="F11" s="22">
        <v>163872</v>
      </c>
      <c r="G11" s="23">
        <v>0</v>
      </c>
      <c r="H11" s="23">
        <v>43238</v>
      </c>
      <c r="I11" s="23">
        <v>113115</v>
      </c>
      <c r="J11" s="23">
        <v>0</v>
      </c>
      <c r="K11" s="24">
        <v>15353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335578</v>
      </c>
    </row>
    <row r="12" spans="1:22" x14ac:dyDescent="0.3">
      <c r="A12" s="19" t="s">
        <v>37</v>
      </c>
      <c r="B12" s="19" t="s">
        <v>44</v>
      </c>
      <c r="C12" s="20" t="s">
        <v>45</v>
      </c>
      <c r="D12" s="20">
        <v>2022</v>
      </c>
      <c r="E12" s="21" t="s">
        <v>46</v>
      </c>
      <c r="F12" s="22">
        <v>0</v>
      </c>
      <c r="G12" s="23">
        <v>0</v>
      </c>
      <c r="H12" s="23">
        <v>93219</v>
      </c>
      <c r="I12" s="23">
        <v>0</v>
      </c>
      <c r="J12" s="23">
        <v>0</v>
      </c>
      <c r="K12" s="24">
        <v>9314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102533</v>
      </c>
    </row>
    <row r="13" spans="1:22" x14ac:dyDescent="0.3">
      <c r="A13" s="19" t="s">
        <v>29</v>
      </c>
      <c r="B13" s="19" t="s">
        <v>47</v>
      </c>
      <c r="C13" s="20" t="s">
        <v>48</v>
      </c>
      <c r="D13" s="20">
        <v>2022</v>
      </c>
      <c r="E13" s="21" t="s">
        <v>43</v>
      </c>
      <c r="F13" s="22">
        <v>116360</v>
      </c>
      <c r="G13" s="23">
        <v>0</v>
      </c>
      <c r="H13" s="23">
        <v>23964</v>
      </c>
      <c r="I13" s="23">
        <v>0</v>
      </c>
      <c r="J13" s="23">
        <v>0</v>
      </c>
      <c r="K13" s="24">
        <v>6957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147281</v>
      </c>
    </row>
    <row r="14" spans="1:22" x14ac:dyDescent="0.3">
      <c r="A14" s="19" t="s">
        <v>40</v>
      </c>
      <c r="B14" s="19" t="s">
        <v>49</v>
      </c>
      <c r="C14" s="20" t="s">
        <v>50</v>
      </c>
      <c r="D14" s="20">
        <v>2022</v>
      </c>
      <c r="E14" s="21" t="s">
        <v>43</v>
      </c>
      <c r="F14" s="22">
        <v>443537</v>
      </c>
      <c r="G14" s="23">
        <v>0</v>
      </c>
      <c r="H14" s="23">
        <v>60847</v>
      </c>
      <c r="I14" s="23">
        <v>11113</v>
      </c>
      <c r="J14" s="23">
        <v>0</v>
      </c>
      <c r="K14" s="24">
        <v>25021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540518</v>
      </c>
    </row>
    <row r="15" spans="1:22" x14ac:dyDescent="0.3">
      <c r="A15" s="19" t="s">
        <v>37</v>
      </c>
      <c r="B15" s="19" t="s">
        <v>51</v>
      </c>
      <c r="C15" s="20" t="s">
        <v>52</v>
      </c>
      <c r="D15" s="20">
        <v>2022</v>
      </c>
      <c r="E15" s="21" t="s">
        <v>43</v>
      </c>
      <c r="F15" s="22">
        <v>357419</v>
      </c>
      <c r="G15" s="23">
        <v>0</v>
      </c>
      <c r="H15" s="23">
        <v>105115</v>
      </c>
      <c r="I15" s="23">
        <v>19285</v>
      </c>
      <c r="J15" s="23">
        <v>0</v>
      </c>
      <c r="K15" s="24">
        <v>34216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516035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43</v>
      </c>
      <c r="F16" s="22">
        <v>0</v>
      </c>
      <c r="G16" s="23">
        <v>216984</v>
      </c>
      <c r="H16" s="23">
        <v>88776</v>
      </c>
      <c r="I16" s="23">
        <v>0</v>
      </c>
      <c r="J16" s="23">
        <v>0</v>
      </c>
      <c r="K16" s="24">
        <v>21059</v>
      </c>
      <c r="L16" s="25" t="s">
        <v>65</v>
      </c>
      <c r="M16" s="26">
        <v>8</v>
      </c>
      <c r="N16" s="26">
        <v>10</v>
      </c>
      <c r="O16" s="26">
        <v>9</v>
      </c>
      <c r="P16" s="26">
        <v>3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30</v>
      </c>
      <c r="V16" s="28">
        <f t="shared" si="1"/>
        <v>326819</v>
      </c>
    </row>
    <row r="17" spans="1:22" x14ac:dyDescent="0.3">
      <c r="A17" s="19" t="s">
        <v>53</v>
      </c>
      <c r="B17" s="19" t="s">
        <v>56</v>
      </c>
      <c r="C17" s="20" t="s">
        <v>57</v>
      </c>
      <c r="D17" s="20">
        <v>2022</v>
      </c>
      <c r="E17" s="21" t="s">
        <v>58</v>
      </c>
      <c r="F17" s="22">
        <v>0</v>
      </c>
      <c r="G17" s="23">
        <v>40800</v>
      </c>
      <c r="H17" s="23">
        <v>13698</v>
      </c>
      <c r="I17" s="23">
        <v>39560</v>
      </c>
      <c r="J17" s="23">
        <v>0</v>
      </c>
      <c r="K17" s="24">
        <v>6694</v>
      </c>
      <c r="L17" s="25" t="s">
        <v>65</v>
      </c>
      <c r="M17" s="26">
        <v>4</v>
      </c>
      <c r="N17" s="26">
        <v>0</v>
      </c>
      <c r="O17" s="26">
        <v>2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6</v>
      </c>
      <c r="V17" s="28">
        <f t="shared" si="1"/>
        <v>100752</v>
      </c>
    </row>
    <row r="18" spans="1:22" x14ac:dyDescent="0.3">
      <c r="A18" s="19" t="s">
        <v>29</v>
      </c>
      <c r="B18" s="19" t="s">
        <v>59</v>
      </c>
      <c r="C18" s="20" t="s">
        <v>60</v>
      </c>
      <c r="D18" s="20">
        <v>2022</v>
      </c>
      <c r="E18" s="21" t="s">
        <v>46</v>
      </c>
      <c r="F18" s="22">
        <v>0</v>
      </c>
      <c r="G18" s="23">
        <v>0</v>
      </c>
      <c r="H18" s="23">
        <v>206525</v>
      </c>
      <c r="I18" s="23">
        <v>0</v>
      </c>
      <c r="J18" s="23">
        <v>0</v>
      </c>
      <c r="K18" s="24">
        <v>20646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227171</v>
      </c>
    </row>
    <row r="19" spans="1:22" x14ac:dyDescent="0.3">
      <c r="A19" s="19" t="s">
        <v>37</v>
      </c>
      <c r="B19" s="19" t="s">
        <v>61</v>
      </c>
      <c r="C19" s="20" t="s">
        <v>62</v>
      </c>
      <c r="D19" s="20">
        <v>2022</v>
      </c>
      <c r="E19" s="21" t="s">
        <v>43</v>
      </c>
      <c r="F19" s="22">
        <v>255400</v>
      </c>
      <c r="G19" s="23">
        <v>0</v>
      </c>
      <c r="H19" s="23">
        <v>69660</v>
      </c>
      <c r="I19" s="23">
        <v>0</v>
      </c>
      <c r="J19" s="23">
        <v>0</v>
      </c>
      <c r="K19" s="24">
        <v>26899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351959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</sheetData>
  <autoFilter ref="A8:V8" xr:uid="{B43504DA-19F6-4768-B033-D5B99D3AEB70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OR($D9&gt;2022,AND($D9&lt;2022,$D9&lt;&gt;""))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97BAD7F3-1853-404E-AD15-A37F11E0837A}">
      <formula1>"N/A, FMR, Actual Rent"</formula1>
    </dataValidation>
    <dataValidation type="list" allowBlank="1" showInputMessage="1" showErrorMessage="1" sqref="E9:E29" xr:uid="{B56DD52C-7369-403C-A3F7-670F700EBAA6}">
      <formula1>"PH, TH, Joint TH &amp; PH-RRH, HMIS, SSO, TRA, PRA, SRA, S+C/SRO"</formula1>
    </dataValidation>
    <dataValidation allowBlank="1" showErrorMessage="1" sqref="A8:V8" xr:uid="{7963EC86-5B43-4B95-86C7-92DE2EBA5A8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2021-03-06T21:42:46Z</dcterms:created>
  <dcterms:modified xsi:type="dcterms:W3CDTF">2021-05-20T14:00:38Z</dcterms:modified>
</cp:coreProperties>
</file>