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KY-500\"/>
    </mc:Choice>
  </mc:AlternateContent>
  <xr:revisionPtr revIDLastSave="0" documentId="13_ncr:1_{3F3722A3-A02E-4497-AD61-8C8C516018F8}" xr6:coauthVersionLast="46" xr6:coauthVersionMax="46" xr10:uidLastSave="{00000000-0000-0000-0000-000000000000}"/>
  <bookViews>
    <workbookView xWindow="-108" yWindow="-108" windowWidth="27288" windowHeight="17664" xr2:uid="{DB03FB4F-D131-4D7E-9BC5-B6797F9ECCF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1" i="1" l="1"/>
  <c r="U61" i="1"/>
  <c r="V60" i="1"/>
  <c r="U60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<sst xmlns="http://schemas.openxmlformats.org/spreadsheetml/2006/main" count="249" uniqueCount="143">
  <si>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</si>
  <si>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</si>
  <si>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</si>
  <si>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</si>
  <si>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</si>
  <si>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</si>
  <si>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</si>
  <si>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</si>
  <si>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</si>
  <si>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</si>
  <si>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</si>
  <si>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</si>
  <si>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</si>
  <si>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</si>
  <si>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</si>
  <si>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</si>
  <si>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</si>
  <si>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</si>
  <si>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</si>
  <si>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</si>
  <si>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</si>
  <si>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</si>
  <si>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</si>
  <si>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</si>
  <si>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</si>
  <si>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</si>
  <si>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</si>
  <si>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</si>
  <si>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KY-501</t>
  </si>
  <si>
    <t>Coalition for the Homeless, Inc.</t>
  </si>
  <si>
    <t>Supportive Housing for Chronically Homeless</t>
  </si>
  <si>
    <t>KY0048L4I012011</t>
  </si>
  <si>
    <t>PH</t>
  </si>
  <si>
    <t/>
  </si>
  <si>
    <t>Louisville</t>
  </si>
  <si>
    <t>Louisville-Jefferson County CoC</t>
  </si>
  <si>
    <t>Collaborative Housing for Chronically Homeless</t>
  </si>
  <si>
    <t>KY0050L4I012013</t>
  </si>
  <si>
    <t>House of Ruth, Inc</t>
  </si>
  <si>
    <t>Homes with Heart</t>
  </si>
  <si>
    <t>KY0053L4I012013</t>
  </si>
  <si>
    <t>HMIS Consolidated Grant</t>
  </si>
  <si>
    <t>KY0056L4I012013</t>
  </si>
  <si>
    <t>Wayside Christian Mission</t>
  </si>
  <si>
    <t>Men's permanent supportive housing</t>
  </si>
  <si>
    <t>KY0057L4I012013</t>
  </si>
  <si>
    <t>Wellspring, Inc. (dba Schizophrenia Foundation, KY, Inc.)</t>
  </si>
  <si>
    <t>Murray-Baxter Permanent Supportive Housing</t>
  </si>
  <si>
    <t>KY0059L4I012013</t>
  </si>
  <si>
    <t>Permanent Supportive Housing for Youth and Adults</t>
  </si>
  <si>
    <t>KY0061L4I012013</t>
  </si>
  <si>
    <t>Louisville-Jefferson County Metro Government</t>
  </si>
  <si>
    <t>SPC Louisville TBRA</t>
  </si>
  <si>
    <t>KY0068L4I012013</t>
  </si>
  <si>
    <t>SPC Kersey Condos</t>
  </si>
  <si>
    <t>KY0069L4I012013</t>
  </si>
  <si>
    <t>SPC de Paul Apartments</t>
  </si>
  <si>
    <t>KY0071L4I012013</t>
  </si>
  <si>
    <t>Society of St. Vincent de Paul, Council of Louisville, Inc.</t>
  </si>
  <si>
    <t>Collaborative Housing Initiative</t>
  </si>
  <si>
    <t>KY0095L4I012012</t>
  </si>
  <si>
    <t>Permanent Supportive Housing for the Chronically Homeless</t>
  </si>
  <si>
    <t>KY0097L4I012012</t>
  </si>
  <si>
    <t>Transitional Housing for Young Adults</t>
  </si>
  <si>
    <t>KY0099L4I012012</t>
  </si>
  <si>
    <t>TH</t>
  </si>
  <si>
    <t>Women's permanent supportive housing</t>
  </si>
  <si>
    <t>KY0102L4I012012</t>
  </si>
  <si>
    <t>SVDP On Campus PSH</t>
  </si>
  <si>
    <t>KY0107L4I012009</t>
  </si>
  <si>
    <t>SPC Simon Hall</t>
  </si>
  <si>
    <t>KY0111L4I012011</t>
  </si>
  <si>
    <t>Louisville Alliance for Supportive Housing</t>
  </si>
  <si>
    <t>KY0124L4I012009</t>
  </si>
  <si>
    <t>Family Health Centers, Inc.</t>
  </si>
  <si>
    <t>FHC Common Assessment</t>
  </si>
  <si>
    <t>KY0129L4I012008</t>
  </si>
  <si>
    <t>SSO</t>
  </si>
  <si>
    <t>PSH Non-Chronic I</t>
  </si>
  <si>
    <t>KY0130L4I012007</t>
  </si>
  <si>
    <t>Homes With Hope</t>
  </si>
  <si>
    <t>KY0131L4I012007</t>
  </si>
  <si>
    <t>Choices, Inc.</t>
  </si>
  <si>
    <t>PSH2019</t>
  </si>
  <si>
    <t>KY0132L4I012008</t>
  </si>
  <si>
    <t>Journey Permanent Supportive Housing</t>
  </si>
  <si>
    <t>KY0133L4I012008</t>
  </si>
  <si>
    <t>PSH Non-Chronic II</t>
  </si>
  <si>
    <t>KY0135L4I012007</t>
  </si>
  <si>
    <t>Volunteers of America Mid-States, Inc.</t>
  </si>
  <si>
    <t>CoC RRH for Families Renewal FY2020</t>
  </si>
  <si>
    <t>KY0140L4I012007</t>
  </si>
  <si>
    <t>Women's permanent supportive housing 2</t>
  </si>
  <si>
    <t>KY0142L4I012007</t>
  </si>
  <si>
    <t>Rapid Rehousing for Domestic Violence Victims</t>
  </si>
  <si>
    <t>KY0147L4I012006</t>
  </si>
  <si>
    <t>Family Health Centers Rx: Housing</t>
  </si>
  <si>
    <t>KY0173L4I012004</t>
  </si>
  <si>
    <t>PSH III CH</t>
  </si>
  <si>
    <t>KY0174L4I012004</t>
  </si>
  <si>
    <t>Seven Counties Services</t>
  </si>
  <si>
    <t>Homeless Outreach Team CY2020</t>
  </si>
  <si>
    <t>KY0191L4I012003</t>
  </si>
  <si>
    <t>CoC Joint RRH/TH FY2020</t>
  </si>
  <si>
    <t>KY0192L4I012003</t>
  </si>
  <si>
    <t>Joint TH &amp; PH-RRH</t>
  </si>
  <si>
    <t>Coordinated Entry Diversion 1</t>
  </si>
  <si>
    <t>KY0210L4I012002</t>
  </si>
  <si>
    <t>Single Point of Entry</t>
  </si>
  <si>
    <t>KY0211L4I012002</t>
  </si>
  <si>
    <t>YMCA of Greater Louisville</t>
  </si>
  <si>
    <t>Youth Demonstration - Street Outreach</t>
  </si>
  <si>
    <t>KY0216Y4I012001</t>
  </si>
  <si>
    <t>Youth Demonstration 2 - Case Management</t>
  </si>
  <si>
    <t>KY0217Y4I012001</t>
  </si>
  <si>
    <t>Young Adult Development in Action, Inc.</t>
  </si>
  <si>
    <t>YBL Collaborative Application - Peer Support/Case Management/Housing Navigator Program</t>
  </si>
  <si>
    <t>KY0218Y4I012001</t>
  </si>
  <si>
    <t>YBL Collaborative Application - RRH Employment Program</t>
  </si>
  <si>
    <t>KY0219Y4I012001</t>
  </si>
  <si>
    <t>The Greater Louisville Workforce Investment Board, Inc. dba KentuckianaWorks</t>
  </si>
  <si>
    <t>Youth ShelterWorks</t>
  </si>
  <si>
    <t>KY0220Y4I012001</t>
  </si>
  <si>
    <t>Centerstone of Kentucky, Inc.</t>
  </si>
  <si>
    <t>FY18, Centerstone, Case management</t>
  </si>
  <si>
    <t>KY0221Y4I012001</t>
  </si>
  <si>
    <t>Home of the Innocents</t>
  </si>
  <si>
    <t>TH to RRH YHDP</t>
  </si>
  <si>
    <t>KY0222Y4I012001</t>
  </si>
  <si>
    <t>Family Scholar House, Inc.</t>
  </si>
  <si>
    <t>FSH Homeless Young Adults and Youth Program</t>
  </si>
  <si>
    <t>KY0223Y4I012001</t>
  </si>
  <si>
    <t>DV Bonus TH/RRH Project</t>
  </si>
  <si>
    <t>KY0230D4I012001</t>
  </si>
  <si>
    <t>Common Assessment Housing Navigation</t>
  </si>
  <si>
    <t>KY0231L4I012001</t>
  </si>
  <si>
    <t>St. John Center, Inc.</t>
  </si>
  <si>
    <t>Coordinated Entry Outreach</t>
  </si>
  <si>
    <t>KY0232L4I012001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</si>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</sst>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5BC18-1D77-46B0-A089-94F95E0792E8}">
  <sheetPr codeName="Sheet137">
    <pageSetUpPr fitToPage="1"/>
  </sheetPr>
  <dimension ref="A1:V61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139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140</v>
      </c>
      <c r="B5" s="34">
        <f ca="1">SUM(OFFSET(V8,1,0,500,1))</f>
        <v>12986666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274033</v>
      </c>
      <c r="G9" s="23">
        <v>0</v>
      </c>
      <c r="H9" s="23">
        <v>56758</v>
      </c>
      <c r="I9" s="23">
        <v>8617</v>
      </c>
      <c r="J9" s="23">
        <v>1500</v>
      </c>
      <c r="K9" s="24">
        <v>27204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61" si="0">SUM(M9:T9)</f>
        <v>0</v>
      </c>
      <c r="V9" s="28">
        <f t="shared" ref="V9:V61" si="1">SUM(F9:K9)</f>
        <v>368112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557200</v>
      </c>
      <c r="G10" s="23">
        <v>0</v>
      </c>
      <c r="H10" s="23">
        <v>114747</v>
      </c>
      <c r="I10" s="23">
        <v>42413</v>
      </c>
      <c r="J10" s="23">
        <v>0</v>
      </c>
      <c r="K10" s="24">
        <v>63237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777597</v>
      </c>
    </row>
    <row r="11" spans="1:22" x14ac:dyDescent="0.3">
      <c r="A11" s="19" t="s">
        <v>38</v>
      </c>
      <c r="B11" s="19" t="s">
        <v>39</v>
      </c>
      <c r="C11" s="20" t="s">
        <v>40</v>
      </c>
      <c r="D11" s="20">
        <v>2022</v>
      </c>
      <c r="E11" s="21" t="s">
        <v>32</v>
      </c>
      <c r="F11" s="22">
        <v>0</v>
      </c>
      <c r="G11" s="23">
        <v>0</v>
      </c>
      <c r="H11" s="23">
        <v>54950</v>
      </c>
      <c r="I11" s="23">
        <v>100196</v>
      </c>
      <c r="J11" s="23">
        <v>535</v>
      </c>
      <c r="K11" s="24">
        <v>14197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169878</v>
      </c>
    </row>
    <row r="12" spans="1:22" x14ac:dyDescent="0.3">
      <c r="A12" s="19" t="s">
        <v>29</v>
      </c>
      <c r="B12" s="19" t="s">
        <v>41</v>
      </c>
      <c r="C12" s="20" t="s">
        <v>42</v>
      </c>
      <c r="D12" s="20">
        <v>2022</v>
      </c>
      <c r="E12" s="21" t="s">
        <v>15</v>
      </c>
      <c r="F12" s="22">
        <v>0</v>
      </c>
      <c r="G12" s="23">
        <v>0</v>
      </c>
      <c r="H12" s="23">
        <v>0</v>
      </c>
      <c r="I12" s="23">
        <v>0</v>
      </c>
      <c r="J12" s="23">
        <v>121566</v>
      </c>
      <c r="K12" s="24">
        <v>8509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130075</v>
      </c>
    </row>
    <row r="13" spans="1:22" x14ac:dyDescent="0.3">
      <c r="A13" s="19" t="s">
        <v>43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0</v>
      </c>
      <c r="H13" s="23">
        <v>17781</v>
      </c>
      <c r="I13" s="23">
        <v>108403</v>
      </c>
      <c r="J13" s="23">
        <v>0</v>
      </c>
      <c r="K13" s="24">
        <v>11136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137320</v>
      </c>
    </row>
    <row r="14" spans="1:22" x14ac:dyDescent="0.3">
      <c r="A14" s="19" t="s">
        <v>46</v>
      </c>
      <c r="B14" s="19" t="s">
        <v>47</v>
      </c>
      <c r="C14" s="20" t="s">
        <v>48</v>
      </c>
      <c r="D14" s="20">
        <v>2022</v>
      </c>
      <c r="E14" s="21" t="s">
        <v>32</v>
      </c>
      <c r="F14" s="22">
        <v>0</v>
      </c>
      <c r="G14" s="23">
        <v>0</v>
      </c>
      <c r="H14" s="23">
        <v>15867</v>
      </c>
      <c r="I14" s="23">
        <v>40139</v>
      </c>
      <c r="J14" s="23">
        <v>1000</v>
      </c>
      <c r="K14" s="24">
        <v>5151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62157</v>
      </c>
    </row>
    <row r="15" spans="1:22" x14ac:dyDescent="0.3">
      <c r="A15" s="19" t="s">
        <v>29</v>
      </c>
      <c r="B15" s="19" t="s">
        <v>49</v>
      </c>
      <c r="C15" s="20" t="s">
        <v>50</v>
      </c>
      <c r="D15" s="20">
        <v>2022</v>
      </c>
      <c r="E15" s="21" t="s">
        <v>32</v>
      </c>
      <c r="F15" s="22">
        <v>155286</v>
      </c>
      <c r="G15" s="23">
        <v>0</v>
      </c>
      <c r="H15" s="23">
        <v>43708</v>
      </c>
      <c r="I15" s="23">
        <v>10645</v>
      </c>
      <c r="J15" s="23">
        <v>0</v>
      </c>
      <c r="K15" s="24">
        <v>13087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222726</v>
      </c>
    </row>
    <row r="16" spans="1:22" x14ac:dyDescent="0.3">
      <c r="A16" s="19" t="s">
        <v>51</v>
      </c>
      <c r="B16" s="19" t="s">
        <v>52</v>
      </c>
      <c r="C16" s="20" t="s">
        <v>53</v>
      </c>
      <c r="D16" s="20">
        <v>2022</v>
      </c>
      <c r="E16" s="21" t="s">
        <v>32</v>
      </c>
      <c r="F16" s="22">
        <v>0</v>
      </c>
      <c r="G16" s="23">
        <v>2021436</v>
      </c>
      <c r="H16" s="23">
        <v>186204</v>
      </c>
      <c r="I16" s="23">
        <v>0</v>
      </c>
      <c r="J16" s="23">
        <v>0</v>
      </c>
      <c r="K16" s="24">
        <v>120297</v>
      </c>
      <c r="L16" s="25" t="s">
        <v>142</v>
      </c>
      <c r="M16" s="26">
        <v>0</v>
      </c>
      <c r="N16" s="26">
        <v>6</v>
      </c>
      <c r="O16" s="26">
        <v>133</v>
      </c>
      <c r="P16" s="26">
        <v>40</v>
      </c>
      <c r="Q16" s="26">
        <v>34</v>
      </c>
      <c r="R16" s="26">
        <v>12</v>
      </c>
      <c r="S16" s="26">
        <v>4</v>
      </c>
      <c r="T16" s="26">
        <v>1</v>
      </c>
      <c r="U16" s="27">
        <f t="shared" si="0"/>
        <v>230</v>
      </c>
      <c r="V16" s="28">
        <f t="shared" si="1"/>
        <v>2327937</v>
      </c>
    </row>
    <row r="17" spans="1:22" x14ac:dyDescent="0.3">
      <c r="A17" s="19" t="s">
        <v>38</v>
      </c>
      <c r="B17" s="19" t="s">
        <v>54</v>
      </c>
      <c r="C17" s="20" t="s">
        <v>55</v>
      </c>
      <c r="D17" s="20">
        <v>2022</v>
      </c>
      <c r="E17" s="21" t="s">
        <v>32</v>
      </c>
      <c r="F17" s="22">
        <v>0</v>
      </c>
      <c r="G17" s="23">
        <v>30864</v>
      </c>
      <c r="H17" s="23">
        <v>4416</v>
      </c>
      <c r="I17" s="23">
        <v>0</v>
      </c>
      <c r="J17" s="23">
        <v>0</v>
      </c>
      <c r="K17" s="24">
        <v>1905</v>
      </c>
      <c r="L17" s="25" t="s">
        <v>142</v>
      </c>
      <c r="M17" s="26">
        <v>0</v>
      </c>
      <c r="N17" s="26">
        <v>0</v>
      </c>
      <c r="O17" s="26">
        <v>4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7">
        <f t="shared" si="0"/>
        <v>4</v>
      </c>
      <c r="V17" s="28">
        <f t="shared" si="1"/>
        <v>37185</v>
      </c>
    </row>
    <row r="18" spans="1:22" x14ac:dyDescent="0.3">
      <c r="A18" s="19" t="s">
        <v>51</v>
      </c>
      <c r="B18" s="19" t="s">
        <v>56</v>
      </c>
      <c r="C18" s="20" t="s">
        <v>57</v>
      </c>
      <c r="D18" s="20">
        <v>2022</v>
      </c>
      <c r="E18" s="21" t="s">
        <v>32</v>
      </c>
      <c r="F18" s="22">
        <v>0</v>
      </c>
      <c r="G18" s="23">
        <v>110160</v>
      </c>
      <c r="H18" s="23">
        <v>5640</v>
      </c>
      <c r="I18" s="23">
        <v>0</v>
      </c>
      <c r="J18" s="23">
        <v>0</v>
      </c>
      <c r="K18" s="24">
        <v>2956</v>
      </c>
      <c r="L18" s="25" t="s">
        <v>141</v>
      </c>
      <c r="M18" s="26">
        <v>0</v>
      </c>
      <c r="N18" s="26">
        <v>0</v>
      </c>
      <c r="O18" s="26">
        <v>0</v>
      </c>
      <c r="P18" s="26">
        <v>10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10</v>
      </c>
      <c r="V18" s="28">
        <f t="shared" si="1"/>
        <v>118756</v>
      </c>
    </row>
    <row r="19" spans="1:22" x14ac:dyDescent="0.3">
      <c r="A19" s="19" t="s">
        <v>58</v>
      </c>
      <c r="B19" s="19" t="s">
        <v>59</v>
      </c>
      <c r="C19" s="20" t="s">
        <v>60</v>
      </c>
      <c r="D19" s="20">
        <v>2022</v>
      </c>
      <c r="E19" s="21" t="s">
        <v>32</v>
      </c>
      <c r="F19" s="22">
        <v>431090</v>
      </c>
      <c r="G19" s="23">
        <v>0</v>
      </c>
      <c r="H19" s="23">
        <v>72466</v>
      </c>
      <c r="I19" s="23">
        <v>35098</v>
      </c>
      <c r="J19" s="23">
        <v>0</v>
      </c>
      <c r="K19" s="24">
        <v>30347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569001</v>
      </c>
    </row>
    <row r="20" spans="1:22" x14ac:dyDescent="0.3">
      <c r="A20" s="19" t="s">
        <v>29</v>
      </c>
      <c r="B20" s="19" t="s">
        <v>61</v>
      </c>
      <c r="C20" s="20" t="s">
        <v>62</v>
      </c>
      <c r="D20" s="20">
        <v>2022</v>
      </c>
      <c r="E20" s="21" t="s">
        <v>32</v>
      </c>
      <c r="F20" s="22">
        <v>429320</v>
      </c>
      <c r="G20" s="23">
        <v>0</v>
      </c>
      <c r="H20" s="23">
        <v>87789</v>
      </c>
      <c r="I20" s="23">
        <v>13033</v>
      </c>
      <c r="J20" s="23">
        <v>0</v>
      </c>
      <c r="K20" s="24">
        <v>37573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567715</v>
      </c>
    </row>
    <row r="21" spans="1:22" x14ac:dyDescent="0.3">
      <c r="A21" s="19" t="s">
        <v>29</v>
      </c>
      <c r="B21" s="19" t="s">
        <v>63</v>
      </c>
      <c r="C21" s="20" t="s">
        <v>64</v>
      </c>
      <c r="D21" s="20">
        <v>2022</v>
      </c>
      <c r="E21" s="21" t="s">
        <v>65</v>
      </c>
      <c r="F21" s="22">
        <v>135408</v>
      </c>
      <c r="G21" s="23">
        <v>0</v>
      </c>
      <c r="H21" s="23">
        <v>66706</v>
      </c>
      <c r="I21" s="23">
        <v>14336</v>
      </c>
      <c r="J21" s="23">
        <v>0</v>
      </c>
      <c r="K21" s="24">
        <v>14155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230605</v>
      </c>
    </row>
    <row r="22" spans="1:22" x14ac:dyDescent="0.3">
      <c r="A22" s="19" t="s">
        <v>43</v>
      </c>
      <c r="B22" s="19" t="s">
        <v>66</v>
      </c>
      <c r="C22" s="20" t="s">
        <v>67</v>
      </c>
      <c r="D22" s="20">
        <v>2022</v>
      </c>
      <c r="E22" s="21" t="s">
        <v>32</v>
      </c>
      <c r="F22" s="22">
        <v>0</v>
      </c>
      <c r="G22" s="23">
        <v>0</v>
      </c>
      <c r="H22" s="23">
        <v>0</v>
      </c>
      <c r="I22" s="23">
        <v>33167</v>
      </c>
      <c r="J22" s="23">
        <v>0</v>
      </c>
      <c r="K22" s="24">
        <v>2863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36030</v>
      </c>
    </row>
    <row r="23" spans="1:22" x14ac:dyDescent="0.3">
      <c r="A23" s="19" t="s">
        <v>58</v>
      </c>
      <c r="B23" s="19" t="s">
        <v>68</v>
      </c>
      <c r="C23" s="20" t="s">
        <v>69</v>
      </c>
      <c r="D23" s="20">
        <v>2022</v>
      </c>
      <c r="E23" s="21" t="s">
        <v>32</v>
      </c>
      <c r="F23" s="22">
        <v>0</v>
      </c>
      <c r="G23" s="23">
        <v>0</v>
      </c>
      <c r="H23" s="23">
        <v>46427</v>
      </c>
      <c r="I23" s="23">
        <v>335068</v>
      </c>
      <c r="J23" s="23">
        <v>2846</v>
      </c>
      <c r="K23" s="24">
        <v>23696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408037</v>
      </c>
    </row>
    <row r="24" spans="1:22" x14ac:dyDescent="0.3">
      <c r="A24" s="19" t="s">
        <v>51</v>
      </c>
      <c r="B24" s="19" t="s">
        <v>70</v>
      </c>
      <c r="C24" s="20" t="s">
        <v>71</v>
      </c>
      <c r="D24" s="20">
        <v>2022</v>
      </c>
      <c r="E24" s="21" t="s">
        <v>32</v>
      </c>
      <c r="F24" s="22">
        <v>0</v>
      </c>
      <c r="G24" s="23">
        <v>40128</v>
      </c>
      <c r="H24" s="23">
        <v>5280</v>
      </c>
      <c r="I24" s="23">
        <v>0</v>
      </c>
      <c r="J24" s="23">
        <v>0</v>
      </c>
      <c r="K24" s="24">
        <v>2446</v>
      </c>
      <c r="L24" s="25" t="s">
        <v>142</v>
      </c>
      <c r="M24" s="26">
        <v>8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7">
        <f t="shared" si="0"/>
        <v>8</v>
      </c>
      <c r="V24" s="28">
        <f t="shared" si="1"/>
        <v>47854</v>
      </c>
    </row>
    <row r="25" spans="1:22" x14ac:dyDescent="0.3">
      <c r="A25" s="19" t="s">
        <v>29</v>
      </c>
      <c r="B25" s="19" t="s">
        <v>72</v>
      </c>
      <c r="C25" s="20" t="s">
        <v>73</v>
      </c>
      <c r="D25" s="20">
        <v>2022</v>
      </c>
      <c r="E25" s="21" t="s">
        <v>32</v>
      </c>
      <c r="F25" s="22">
        <v>479689</v>
      </c>
      <c r="G25" s="23">
        <v>0</v>
      </c>
      <c r="H25" s="23">
        <v>109410</v>
      </c>
      <c r="I25" s="23">
        <v>60689</v>
      </c>
      <c r="J25" s="23">
        <v>0</v>
      </c>
      <c r="K25" s="24">
        <v>57589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707377</v>
      </c>
    </row>
    <row r="26" spans="1:22" x14ac:dyDescent="0.3">
      <c r="A26" s="19" t="s">
        <v>74</v>
      </c>
      <c r="B26" s="19" t="s">
        <v>75</v>
      </c>
      <c r="C26" s="20" t="s">
        <v>76</v>
      </c>
      <c r="D26" s="20">
        <v>2022</v>
      </c>
      <c r="E26" s="21" t="s">
        <v>77</v>
      </c>
      <c r="F26" s="22">
        <v>0</v>
      </c>
      <c r="G26" s="23">
        <v>0</v>
      </c>
      <c r="H26" s="23">
        <v>272415</v>
      </c>
      <c r="I26" s="23">
        <v>0</v>
      </c>
      <c r="J26" s="23">
        <v>0</v>
      </c>
      <c r="K26" s="24">
        <v>27241</v>
      </c>
      <c r="L26" s="25" t="s">
        <v>33</v>
      </c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299656</v>
      </c>
    </row>
    <row r="27" spans="1:22" x14ac:dyDescent="0.3">
      <c r="A27" s="19" t="s">
        <v>51</v>
      </c>
      <c r="B27" s="19" t="s">
        <v>78</v>
      </c>
      <c r="C27" s="20" t="s">
        <v>79</v>
      </c>
      <c r="D27" s="20">
        <v>2022</v>
      </c>
      <c r="E27" s="21" t="s">
        <v>32</v>
      </c>
      <c r="F27" s="22">
        <v>0</v>
      </c>
      <c r="G27" s="23">
        <v>138432</v>
      </c>
      <c r="H27" s="23">
        <v>28889</v>
      </c>
      <c r="I27" s="23">
        <v>0</v>
      </c>
      <c r="J27" s="23">
        <v>0</v>
      </c>
      <c r="K27" s="24">
        <v>9565</v>
      </c>
      <c r="L27" s="25" t="s">
        <v>141</v>
      </c>
      <c r="M27" s="26">
        <v>0</v>
      </c>
      <c r="N27" s="26">
        <v>0</v>
      </c>
      <c r="O27" s="26">
        <v>0</v>
      </c>
      <c r="P27" s="26">
        <v>3</v>
      </c>
      <c r="Q27" s="26">
        <v>6</v>
      </c>
      <c r="R27" s="26">
        <v>1</v>
      </c>
      <c r="S27" s="26">
        <v>0</v>
      </c>
      <c r="T27" s="26">
        <v>0</v>
      </c>
      <c r="U27" s="27">
        <f t="shared" si="0"/>
        <v>10</v>
      </c>
      <c r="V27" s="28">
        <f t="shared" si="1"/>
        <v>176886</v>
      </c>
    </row>
    <row r="28" spans="1:22" x14ac:dyDescent="0.3">
      <c r="A28" s="19" t="s">
        <v>58</v>
      </c>
      <c r="B28" s="19" t="s">
        <v>80</v>
      </c>
      <c r="C28" s="20" t="s">
        <v>81</v>
      </c>
      <c r="D28" s="20">
        <v>2022</v>
      </c>
      <c r="E28" s="21" t="s">
        <v>32</v>
      </c>
      <c r="F28" s="22">
        <v>115751</v>
      </c>
      <c r="G28" s="23">
        <v>0</v>
      </c>
      <c r="H28" s="23">
        <v>12588</v>
      </c>
      <c r="I28" s="23">
        <v>13085</v>
      </c>
      <c r="J28" s="23">
        <v>0</v>
      </c>
      <c r="K28" s="24">
        <v>7980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149404</v>
      </c>
    </row>
    <row r="29" spans="1:22" x14ac:dyDescent="0.3">
      <c r="A29" s="19" t="s">
        <v>82</v>
      </c>
      <c r="B29" s="19" t="s">
        <v>83</v>
      </c>
      <c r="C29" s="20" t="s">
        <v>84</v>
      </c>
      <c r="D29" s="20">
        <v>2022</v>
      </c>
      <c r="E29" s="21" t="s">
        <v>32</v>
      </c>
      <c r="F29" s="22">
        <v>14986</v>
      </c>
      <c r="G29" s="23">
        <v>0</v>
      </c>
      <c r="H29" s="23">
        <v>28042</v>
      </c>
      <c r="I29" s="23">
        <v>34986</v>
      </c>
      <c r="J29" s="23">
        <v>0</v>
      </c>
      <c r="K29" s="24">
        <v>7118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85132</v>
      </c>
    </row>
    <row r="30" spans="1:22" x14ac:dyDescent="0.3">
      <c r="A30" s="19" t="s">
        <v>46</v>
      </c>
      <c r="B30" s="19" t="s">
        <v>85</v>
      </c>
      <c r="C30" s="20" t="s">
        <v>86</v>
      </c>
      <c r="D30" s="20">
        <v>2022</v>
      </c>
      <c r="E30" s="21" t="s">
        <v>32</v>
      </c>
      <c r="F30" s="22">
        <v>176074</v>
      </c>
      <c r="G30" s="23">
        <v>0</v>
      </c>
      <c r="H30" s="23">
        <v>49783</v>
      </c>
      <c r="I30" s="23">
        <v>19175</v>
      </c>
      <c r="J30" s="23">
        <v>500</v>
      </c>
      <c r="K30" s="24">
        <v>21883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267415</v>
      </c>
    </row>
    <row r="31" spans="1:22" x14ac:dyDescent="0.3">
      <c r="A31" s="19" t="s">
        <v>51</v>
      </c>
      <c r="B31" s="19" t="s">
        <v>87</v>
      </c>
      <c r="C31" s="20" t="s">
        <v>88</v>
      </c>
      <c r="D31" s="20">
        <v>2022</v>
      </c>
      <c r="E31" s="21" t="s">
        <v>32</v>
      </c>
      <c r="F31" s="22">
        <v>0</v>
      </c>
      <c r="G31" s="23">
        <v>167616</v>
      </c>
      <c r="H31" s="23">
        <v>40131</v>
      </c>
      <c r="I31" s="23">
        <v>0</v>
      </c>
      <c r="J31" s="23">
        <v>0</v>
      </c>
      <c r="K31" s="24">
        <v>12079</v>
      </c>
      <c r="L31" s="25" t="s">
        <v>141</v>
      </c>
      <c r="M31" s="26">
        <v>0</v>
      </c>
      <c r="N31" s="26">
        <v>0</v>
      </c>
      <c r="O31" s="26">
        <v>1</v>
      </c>
      <c r="P31" s="26">
        <v>1</v>
      </c>
      <c r="Q31" s="26">
        <v>10</v>
      </c>
      <c r="R31" s="26">
        <v>0</v>
      </c>
      <c r="S31" s="26">
        <v>0</v>
      </c>
      <c r="T31" s="26">
        <v>0</v>
      </c>
      <c r="U31" s="27">
        <f t="shared" si="0"/>
        <v>12</v>
      </c>
      <c r="V31" s="28">
        <f t="shared" si="1"/>
        <v>219826</v>
      </c>
    </row>
    <row r="32" spans="1:22" x14ac:dyDescent="0.3">
      <c r="A32" s="19" t="s">
        <v>89</v>
      </c>
      <c r="B32" s="19" t="s">
        <v>90</v>
      </c>
      <c r="C32" s="20" t="s">
        <v>91</v>
      </c>
      <c r="D32" s="20">
        <v>2022</v>
      </c>
      <c r="E32" s="21" t="s">
        <v>32</v>
      </c>
      <c r="F32" s="22">
        <v>0</v>
      </c>
      <c r="G32" s="23">
        <v>88308</v>
      </c>
      <c r="H32" s="23">
        <v>28654</v>
      </c>
      <c r="I32" s="23">
        <v>0</v>
      </c>
      <c r="J32" s="23">
        <v>0</v>
      </c>
      <c r="K32" s="24">
        <v>8664</v>
      </c>
      <c r="L32" s="25" t="s">
        <v>141</v>
      </c>
      <c r="M32" s="26">
        <v>0</v>
      </c>
      <c r="N32" s="26">
        <v>0</v>
      </c>
      <c r="O32" s="26">
        <v>0</v>
      </c>
      <c r="P32" s="26">
        <v>4</v>
      </c>
      <c r="Q32" s="26">
        <v>3</v>
      </c>
      <c r="R32" s="26">
        <v>0</v>
      </c>
      <c r="S32" s="26">
        <v>0</v>
      </c>
      <c r="T32" s="26">
        <v>0</v>
      </c>
      <c r="U32" s="27">
        <f t="shared" si="0"/>
        <v>7</v>
      </c>
      <c r="V32" s="28">
        <f t="shared" si="1"/>
        <v>125626</v>
      </c>
    </row>
    <row r="33" spans="1:22" x14ac:dyDescent="0.3">
      <c r="A33" s="19" t="s">
        <v>43</v>
      </c>
      <c r="B33" s="19" t="s">
        <v>92</v>
      </c>
      <c r="C33" s="20" t="s">
        <v>93</v>
      </c>
      <c r="D33" s="20">
        <v>2022</v>
      </c>
      <c r="E33" s="21" t="s">
        <v>32</v>
      </c>
      <c r="F33" s="22">
        <v>0</v>
      </c>
      <c r="G33" s="23">
        <v>0</v>
      </c>
      <c r="H33" s="23">
        <v>16527</v>
      </c>
      <c r="I33" s="23">
        <v>79439</v>
      </c>
      <c r="J33" s="23">
        <v>0</v>
      </c>
      <c r="K33" s="24">
        <v>8510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104476</v>
      </c>
    </row>
    <row r="34" spans="1:22" x14ac:dyDescent="0.3">
      <c r="A34" s="19" t="s">
        <v>51</v>
      </c>
      <c r="B34" s="19" t="s">
        <v>94</v>
      </c>
      <c r="C34" s="20" t="s">
        <v>95</v>
      </c>
      <c r="D34" s="20">
        <v>2022</v>
      </c>
      <c r="E34" s="21" t="s">
        <v>32</v>
      </c>
      <c r="F34" s="22">
        <v>0</v>
      </c>
      <c r="G34" s="23">
        <v>44064</v>
      </c>
      <c r="H34" s="23">
        <v>12978</v>
      </c>
      <c r="I34" s="23">
        <v>0</v>
      </c>
      <c r="J34" s="23">
        <v>0</v>
      </c>
      <c r="K34" s="24">
        <v>3277</v>
      </c>
      <c r="L34" s="25" t="s">
        <v>141</v>
      </c>
      <c r="M34" s="26">
        <v>0</v>
      </c>
      <c r="N34" s="26">
        <v>0</v>
      </c>
      <c r="O34" s="26">
        <v>0</v>
      </c>
      <c r="P34" s="26">
        <v>4</v>
      </c>
      <c r="Q34" s="26">
        <v>0</v>
      </c>
      <c r="R34" s="26">
        <v>0</v>
      </c>
      <c r="S34" s="26">
        <v>0</v>
      </c>
      <c r="T34" s="26">
        <v>0</v>
      </c>
      <c r="U34" s="27">
        <f t="shared" si="0"/>
        <v>4</v>
      </c>
      <c r="V34" s="28">
        <f t="shared" si="1"/>
        <v>60319</v>
      </c>
    </row>
    <row r="35" spans="1:22" x14ac:dyDescent="0.3">
      <c r="A35" s="19" t="s">
        <v>29</v>
      </c>
      <c r="B35" s="19" t="s">
        <v>96</v>
      </c>
      <c r="C35" s="20" t="s">
        <v>97</v>
      </c>
      <c r="D35" s="20">
        <v>2022</v>
      </c>
      <c r="E35" s="21" t="s">
        <v>32</v>
      </c>
      <c r="F35" s="22">
        <v>316131</v>
      </c>
      <c r="G35" s="23">
        <v>0</v>
      </c>
      <c r="H35" s="23">
        <v>101600</v>
      </c>
      <c r="I35" s="23">
        <v>37068</v>
      </c>
      <c r="J35" s="23">
        <v>0</v>
      </c>
      <c r="K35" s="24">
        <v>40555</v>
      </c>
      <c r="L35" s="25" t="s">
        <v>33</v>
      </c>
      <c r="M35" s="26"/>
      <c r="N35" s="26"/>
      <c r="O35" s="26"/>
      <c r="P35" s="26"/>
      <c r="Q35" s="26"/>
      <c r="R35" s="26"/>
      <c r="S35" s="26"/>
      <c r="T35" s="26"/>
      <c r="U35" s="27">
        <f t="shared" si="0"/>
        <v>0</v>
      </c>
      <c r="V35" s="28">
        <f t="shared" si="1"/>
        <v>495354</v>
      </c>
    </row>
    <row r="36" spans="1:22" x14ac:dyDescent="0.3">
      <c r="A36" s="19" t="s">
        <v>51</v>
      </c>
      <c r="B36" s="19" t="s">
        <v>98</v>
      </c>
      <c r="C36" s="20" t="s">
        <v>99</v>
      </c>
      <c r="D36" s="20">
        <v>2022</v>
      </c>
      <c r="E36" s="21" t="s">
        <v>32</v>
      </c>
      <c r="F36" s="22">
        <v>0</v>
      </c>
      <c r="G36" s="23">
        <v>102216</v>
      </c>
      <c r="H36" s="23">
        <v>27202</v>
      </c>
      <c r="I36" s="23">
        <v>0</v>
      </c>
      <c r="J36" s="23">
        <v>0</v>
      </c>
      <c r="K36" s="24">
        <v>7999</v>
      </c>
      <c r="L36" s="25" t="s">
        <v>141</v>
      </c>
      <c r="M36" s="26">
        <v>0</v>
      </c>
      <c r="N36" s="26">
        <v>0</v>
      </c>
      <c r="O36" s="26">
        <v>10</v>
      </c>
      <c r="P36" s="26">
        <v>1</v>
      </c>
      <c r="Q36" s="26">
        <v>0</v>
      </c>
      <c r="R36" s="26">
        <v>0</v>
      </c>
      <c r="S36" s="26">
        <v>0</v>
      </c>
      <c r="T36" s="26">
        <v>0</v>
      </c>
      <c r="U36" s="27">
        <f t="shared" si="0"/>
        <v>11</v>
      </c>
      <c r="V36" s="28">
        <f t="shared" si="1"/>
        <v>137417</v>
      </c>
    </row>
    <row r="37" spans="1:22" x14ac:dyDescent="0.3">
      <c r="A37" s="19" t="s">
        <v>100</v>
      </c>
      <c r="B37" s="19" t="s">
        <v>101</v>
      </c>
      <c r="C37" s="20" t="s">
        <v>102</v>
      </c>
      <c r="D37" s="20">
        <v>2022</v>
      </c>
      <c r="E37" s="21" t="s">
        <v>77</v>
      </c>
      <c r="F37" s="22">
        <v>0</v>
      </c>
      <c r="G37" s="23">
        <v>0</v>
      </c>
      <c r="H37" s="23">
        <v>86207</v>
      </c>
      <c r="I37" s="23">
        <v>0</v>
      </c>
      <c r="J37" s="23">
        <v>0</v>
      </c>
      <c r="K37" s="24">
        <v>8618</v>
      </c>
      <c r="L37" s="25" t="s">
        <v>33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94825</v>
      </c>
    </row>
    <row r="38" spans="1:22" x14ac:dyDescent="0.3">
      <c r="A38" s="19" t="s">
        <v>89</v>
      </c>
      <c r="B38" s="19" t="s">
        <v>103</v>
      </c>
      <c r="C38" s="20" t="s">
        <v>104</v>
      </c>
      <c r="D38" s="20">
        <v>2022</v>
      </c>
      <c r="E38" s="21" t="s">
        <v>105</v>
      </c>
      <c r="F38" s="22">
        <v>0</v>
      </c>
      <c r="G38" s="23">
        <v>114072</v>
      </c>
      <c r="H38" s="23">
        <v>182815</v>
      </c>
      <c r="I38" s="23">
        <v>215000</v>
      </c>
      <c r="J38" s="23">
        <v>0</v>
      </c>
      <c r="K38" s="24">
        <v>49747</v>
      </c>
      <c r="L38" s="25" t="s">
        <v>141</v>
      </c>
      <c r="M38" s="26">
        <v>0</v>
      </c>
      <c r="N38" s="26">
        <v>0</v>
      </c>
      <c r="O38" s="26">
        <v>0</v>
      </c>
      <c r="P38" s="26">
        <v>5</v>
      </c>
      <c r="Q38" s="26">
        <v>4</v>
      </c>
      <c r="R38" s="26">
        <v>0</v>
      </c>
      <c r="S38" s="26">
        <v>0</v>
      </c>
      <c r="T38" s="26">
        <v>0</v>
      </c>
      <c r="U38" s="27">
        <f t="shared" si="0"/>
        <v>9</v>
      </c>
      <c r="V38" s="28">
        <f t="shared" si="1"/>
        <v>561634</v>
      </c>
    </row>
    <row r="39" spans="1:22" x14ac:dyDescent="0.3">
      <c r="A39" s="19" t="s">
        <v>29</v>
      </c>
      <c r="B39" s="19" t="s">
        <v>106</v>
      </c>
      <c r="C39" s="20" t="s">
        <v>107</v>
      </c>
      <c r="D39" s="20">
        <v>2022</v>
      </c>
      <c r="E39" s="21" t="s">
        <v>77</v>
      </c>
      <c r="F39" s="22">
        <v>0</v>
      </c>
      <c r="G39" s="23">
        <v>0</v>
      </c>
      <c r="H39" s="23">
        <v>100170</v>
      </c>
      <c r="I39" s="23">
        <v>0</v>
      </c>
      <c r="J39" s="23">
        <v>0</v>
      </c>
      <c r="K39" s="24">
        <v>10017</v>
      </c>
      <c r="L39" s="25" t="s">
        <v>33</v>
      </c>
      <c r="M39" s="26"/>
      <c r="N39" s="26"/>
      <c r="O39" s="26"/>
      <c r="P39" s="26"/>
      <c r="Q39" s="26"/>
      <c r="R39" s="26"/>
      <c r="S39" s="26"/>
      <c r="T39" s="26"/>
      <c r="U39" s="27">
        <f t="shared" si="0"/>
        <v>0</v>
      </c>
      <c r="V39" s="28">
        <f t="shared" si="1"/>
        <v>110187</v>
      </c>
    </row>
    <row r="40" spans="1:22" x14ac:dyDescent="0.3">
      <c r="A40" s="19" t="s">
        <v>29</v>
      </c>
      <c r="B40" s="19" t="s">
        <v>108</v>
      </c>
      <c r="C40" s="20" t="s">
        <v>109</v>
      </c>
      <c r="D40" s="20">
        <v>2022</v>
      </c>
      <c r="E40" s="21" t="s">
        <v>77</v>
      </c>
      <c r="F40" s="22">
        <v>0</v>
      </c>
      <c r="G40" s="23">
        <v>0</v>
      </c>
      <c r="H40" s="23">
        <v>74301</v>
      </c>
      <c r="I40" s="23">
        <v>0</v>
      </c>
      <c r="J40" s="23">
        <v>0</v>
      </c>
      <c r="K40" s="24">
        <v>5201</v>
      </c>
      <c r="L40" s="25" t="s">
        <v>33</v>
      </c>
      <c r="M40" s="26"/>
      <c r="N40" s="26"/>
      <c r="O40" s="26"/>
      <c r="P40" s="26"/>
      <c r="Q40" s="26"/>
      <c r="R40" s="26"/>
      <c r="S40" s="26"/>
      <c r="T40" s="26"/>
      <c r="U40" s="27">
        <f t="shared" si="0"/>
        <v>0</v>
      </c>
      <c r="V40" s="28">
        <f t="shared" si="1"/>
        <v>79502</v>
      </c>
    </row>
    <row r="41" spans="1:22" x14ac:dyDescent="0.3">
      <c r="A41" s="19" t="s">
        <v>110</v>
      </c>
      <c r="B41" s="19" t="s">
        <v>111</v>
      </c>
      <c r="C41" s="20" t="s">
        <v>112</v>
      </c>
      <c r="D41" s="20">
        <v>2022</v>
      </c>
      <c r="E41" s="21" t="s">
        <v>77</v>
      </c>
      <c r="F41" s="22">
        <v>0</v>
      </c>
      <c r="G41" s="23">
        <v>0</v>
      </c>
      <c r="H41" s="23">
        <v>239744</v>
      </c>
      <c r="I41" s="23">
        <v>0</v>
      </c>
      <c r="J41" s="23">
        <v>0</v>
      </c>
      <c r="K41" s="24">
        <v>23750</v>
      </c>
      <c r="L41" s="25" t="s">
        <v>33</v>
      </c>
      <c r="M41" s="26"/>
      <c r="N41" s="26"/>
      <c r="O41" s="26"/>
      <c r="P41" s="26"/>
      <c r="Q41" s="26"/>
      <c r="R41" s="26"/>
      <c r="S41" s="26"/>
      <c r="T41" s="26"/>
      <c r="U41" s="27">
        <f t="shared" si="0"/>
        <v>0</v>
      </c>
      <c r="V41" s="28">
        <f t="shared" si="1"/>
        <v>263494</v>
      </c>
    </row>
    <row r="42" spans="1:22" x14ac:dyDescent="0.3">
      <c r="A42" s="19" t="s">
        <v>110</v>
      </c>
      <c r="B42" s="19" t="s">
        <v>113</v>
      </c>
      <c r="C42" s="20" t="s">
        <v>114</v>
      </c>
      <c r="D42" s="20">
        <v>2022</v>
      </c>
      <c r="E42" s="21" t="s">
        <v>77</v>
      </c>
      <c r="F42" s="22">
        <v>0</v>
      </c>
      <c r="G42" s="23">
        <v>0</v>
      </c>
      <c r="H42" s="23">
        <v>59100</v>
      </c>
      <c r="I42" s="23">
        <v>0</v>
      </c>
      <c r="J42" s="23">
        <v>450</v>
      </c>
      <c r="K42" s="24">
        <v>5950</v>
      </c>
      <c r="L42" s="25" t="s">
        <v>33</v>
      </c>
      <c r="M42" s="26"/>
      <c r="N42" s="26"/>
      <c r="O42" s="26"/>
      <c r="P42" s="26"/>
      <c r="Q42" s="26"/>
      <c r="R42" s="26"/>
      <c r="S42" s="26"/>
      <c r="T42" s="26"/>
      <c r="U42" s="27">
        <f t="shared" si="0"/>
        <v>0</v>
      </c>
      <c r="V42" s="28">
        <f t="shared" si="1"/>
        <v>65500</v>
      </c>
    </row>
    <row r="43" spans="1:22" x14ac:dyDescent="0.3">
      <c r="A43" s="19" t="s">
        <v>115</v>
      </c>
      <c r="B43" s="19" t="s">
        <v>116</v>
      </c>
      <c r="C43" s="20" t="s">
        <v>117</v>
      </c>
      <c r="D43" s="20">
        <v>2022</v>
      </c>
      <c r="E43" s="21" t="s">
        <v>77</v>
      </c>
      <c r="F43" s="22">
        <v>0</v>
      </c>
      <c r="G43" s="23">
        <v>0</v>
      </c>
      <c r="H43" s="23">
        <v>271890</v>
      </c>
      <c r="I43" s="23">
        <v>0</v>
      </c>
      <c r="J43" s="23">
        <v>5266</v>
      </c>
      <c r="K43" s="24">
        <v>27708</v>
      </c>
      <c r="L43" s="25" t="s">
        <v>33</v>
      </c>
      <c r="M43" s="26"/>
      <c r="N43" s="26"/>
      <c r="O43" s="26"/>
      <c r="P43" s="26"/>
      <c r="Q43" s="26"/>
      <c r="R43" s="26"/>
      <c r="S43" s="26"/>
      <c r="T43" s="26"/>
      <c r="U43" s="27">
        <f t="shared" si="0"/>
        <v>0</v>
      </c>
      <c r="V43" s="28">
        <f t="shared" si="1"/>
        <v>304864</v>
      </c>
    </row>
    <row r="44" spans="1:22" x14ac:dyDescent="0.3">
      <c r="A44" s="19" t="s">
        <v>115</v>
      </c>
      <c r="B44" s="19" t="s">
        <v>118</v>
      </c>
      <c r="C44" s="20" t="s">
        <v>119</v>
      </c>
      <c r="D44" s="20">
        <v>2022</v>
      </c>
      <c r="E44" s="21" t="s">
        <v>32</v>
      </c>
      <c r="F44" s="22">
        <v>0</v>
      </c>
      <c r="G44" s="23">
        <v>118920</v>
      </c>
      <c r="H44" s="23">
        <v>53894</v>
      </c>
      <c r="I44" s="23">
        <v>0</v>
      </c>
      <c r="J44" s="23">
        <v>266</v>
      </c>
      <c r="K44" s="24">
        <v>15445</v>
      </c>
      <c r="L44" s="25" t="s">
        <v>141</v>
      </c>
      <c r="M44" s="26">
        <v>0</v>
      </c>
      <c r="N44" s="26">
        <v>4</v>
      </c>
      <c r="O44" s="26">
        <v>6</v>
      </c>
      <c r="P44" s="26">
        <v>3</v>
      </c>
      <c r="Q44" s="26">
        <v>0</v>
      </c>
      <c r="R44" s="26">
        <v>0</v>
      </c>
      <c r="S44" s="26">
        <v>0</v>
      </c>
      <c r="T44" s="26">
        <v>0</v>
      </c>
      <c r="U44" s="27">
        <f t="shared" si="0"/>
        <v>13</v>
      </c>
      <c r="V44" s="28">
        <f t="shared" si="1"/>
        <v>188525</v>
      </c>
    </row>
    <row r="45" spans="1:22" x14ac:dyDescent="0.3">
      <c r="A45" s="19" t="s">
        <v>120</v>
      </c>
      <c r="B45" s="19" t="s">
        <v>121</v>
      </c>
      <c r="C45" s="20" t="s">
        <v>122</v>
      </c>
      <c r="D45" s="20">
        <v>2022</v>
      </c>
      <c r="E45" s="21" t="s">
        <v>77</v>
      </c>
      <c r="F45" s="22">
        <v>0</v>
      </c>
      <c r="G45" s="23">
        <v>0</v>
      </c>
      <c r="H45" s="23">
        <v>90643</v>
      </c>
      <c r="I45" s="23">
        <v>0</v>
      </c>
      <c r="J45" s="23">
        <v>266</v>
      </c>
      <c r="K45" s="24">
        <v>9091</v>
      </c>
      <c r="L45" s="25" t="s">
        <v>33</v>
      </c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100000</v>
      </c>
    </row>
    <row r="46" spans="1:22" x14ac:dyDescent="0.3">
      <c r="A46" s="19" t="s">
        <v>123</v>
      </c>
      <c r="B46" s="19" t="s">
        <v>124</v>
      </c>
      <c r="C46" s="20" t="s">
        <v>125</v>
      </c>
      <c r="D46" s="20">
        <v>2022</v>
      </c>
      <c r="E46" s="21" t="s">
        <v>77</v>
      </c>
      <c r="F46" s="22">
        <v>0</v>
      </c>
      <c r="G46" s="23">
        <v>0</v>
      </c>
      <c r="H46" s="23">
        <v>44500</v>
      </c>
      <c r="I46" s="23">
        <v>0</v>
      </c>
      <c r="J46" s="23">
        <v>1000</v>
      </c>
      <c r="K46" s="24">
        <v>4500</v>
      </c>
      <c r="L46" s="25" t="s">
        <v>33</v>
      </c>
      <c r="M46" s="26"/>
      <c r="N46" s="26"/>
      <c r="O46" s="26"/>
      <c r="P46" s="26"/>
      <c r="Q46" s="26"/>
      <c r="R46" s="26"/>
      <c r="S46" s="26"/>
      <c r="T46" s="26"/>
      <c r="U46" s="27">
        <f t="shared" si="0"/>
        <v>0</v>
      </c>
      <c r="V46" s="28">
        <f t="shared" si="1"/>
        <v>50000</v>
      </c>
    </row>
    <row r="47" spans="1:22" x14ac:dyDescent="0.3">
      <c r="A47" s="19" t="s">
        <v>126</v>
      </c>
      <c r="B47" s="19" t="s">
        <v>127</v>
      </c>
      <c r="C47" s="20" t="s">
        <v>128</v>
      </c>
      <c r="D47" s="20">
        <v>2022</v>
      </c>
      <c r="E47" s="21" t="s">
        <v>105</v>
      </c>
      <c r="F47" s="22">
        <v>0</v>
      </c>
      <c r="G47" s="23">
        <v>278052</v>
      </c>
      <c r="H47" s="23">
        <v>148360</v>
      </c>
      <c r="I47" s="23">
        <v>218041</v>
      </c>
      <c r="J47" s="23">
        <v>2000</v>
      </c>
      <c r="K47" s="24">
        <v>41807</v>
      </c>
      <c r="L47" s="25" t="s">
        <v>141</v>
      </c>
      <c r="M47" s="26">
        <v>0</v>
      </c>
      <c r="N47" s="26">
        <v>0</v>
      </c>
      <c r="O47" s="26">
        <v>18</v>
      </c>
      <c r="P47" s="26">
        <v>9</v>
      </c>
      <c r="Q47" s="26">
        <v>1</v>
      </c>
      <c r="R47" s="26">
        <v>0</v>
      </c>
      <c r="S47" s="26">
        <v>0</v>
      </c>
      <c r="T47" s="26">
        <v>0</v>
      </c>
      <c r="U47" s="27">
        <f t="shared" si="0"/>
        <v>28</v>
      </c>
      <c r="V47" s="28">
        <f t="shared" si="1"/>
        <v>688260</v>
      </c>
    </row>
    <row r="48" spans="1:22" x14ac:dyDescent="0.3">
      <c r="A48" s="19" t="s">
        <v>129</v>
      </c>
      <c r="B48" s="19" t="s">
        <v>130</v>
      </c>
      <c r="C48" s="20" t="s">
        <v>131</v>
      </c>
      <c r="D48" s="20">
        <v>2022</v>
      </c>
      <c r="E48" s="21" t="s">
        <v>77</v>
      </c>
      <c r="F48" s="22">
        <v>0</v>
      </c>
      <c r="G48" s="23">
        <v>0</v>
      </c>
      <c r="H48" s="23">
        <v>76500</v>
      </c>
      <c r="I48" s="23">
        <v>0</v>
      </c>
      <c r="J48" s="23">
        <v>133</v>
      </c>
      <c r="K48" s="24">
        <v>7633</v>
      </c>
      <c r="L48" s="25" t="s">
        <v>33</v>
      </c>
      <c r="M48" s="26"/>
      <c r="N48" s="26"/>
      <c r="O48" s="26"/>
      <c r="P48" s="26"/>
      <c r="Q48" s="26"/>
      <c r="R48" s="26"/>
      <c r="S48" s="26"/>
      <c r="T48" s="26"/>
      <c r="U48" s="27">
        <f t="shared" si="0"/>
        <v>0</v>
      </c>
      <c r="V48" s="28">
        <f t="shared" si="1"/>
        <v>84266</v>
      </c>
    </row>
    <row r="49" spans="1:22" x14ac:dyDescent="0.3">
      <c r="A49" s="19" t="s">
        <v>58</v>
      </c>
      <c r="B49" s="19" t="s">
        <v>132</v>
      </c>
      <c r="C49" s="20" t="s">
        <v>133</v>
      </c>
      <c r="D49" s="20">
        <v>2022</v>
      </c>
      <c r="E49" s="21" t="s">
        <v>105</v>
      </c>
      <c r="F49" s="22">
        <v>0</v>
      </c>
      <c r="G49" s="23">
        <v>467520</v>
      </c>
      <c r="H49" s="23">
        <v>157795</v>
      </c>
      <c r="I49" s="23">
        <v>220775</v>
      </c>
      <c r="J49" s="23">
        <v>2288</v>
      </c>
      <c r="K49" s="24">
        <v>25742</v>
      </c>
      <c r="L49" s="25" t="s">
        <v>141</v>
      </c>
      <c r="M49" s="26">
        <v>0</v>
      </c>
      <c r="N49" s="26">
        <v>0</v>
      </c>
      <c r="O49" s="26">
        <v>19</v>
      </c>
      <c r="P49" s="26">
        <v>16</v>
      </c>
      <c r="Q49" s="26">
        <v>8</v>
      </c>
      <c r="R49" s="26">
        <v>0</v>
      </c>
      <c r="S49" s="26">
        <v>0</v>
      </c>
      <c r="T49" s="26">
        <v>0</v>
      </c>
      <c r="U49" s="27">
        <f t="shared" si="0"/>
        <v>43</v>
      </c>
      <c r="V49" s="28">
        <f t="shared" si="1"/>
        <v>874120</v>
      </c>
    </row>
    <row r="50" spans="1:22" x14ac:dyDescent="0.3">
      <c r="A50" s="19" t="s">
        <v>74</v>
      </c>
      <c r="B50" s="19" t="s">
        <v>134</v>
      </c>
      <c r="C50" s="20" t="s">
        <v>135</v>
      </c>
      <c r="D50" s="20">
        <v>2022</v>
      </c>
      <c r="E50" s="21" t="s">
        <v>77</v>
      </c>
      <c r="F50" s="22">
        <v>0</v>
      </c>
      <c r="G50" s="23">
        <v>0</v>
      </c>
      <c r="H50" s="23">
        <v>190695</v>
      </c>
      <c r="I50" s="23">
        <v>0</v>
      </c>
      <c r="J50" s="23">
        <v>0</v>
      </c>
      <c r="K50" s="24">
        <v>19065</v>
      </c>
      <c r="L50" s="25" t="s">
        <v>33</v>
      </c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209760</v>
      </c>
    </row>
    <row r="51" spans="1:22" x14ac:dyDescent="0.3">
      <c r="A51" s="19" t="s">
        <v>136</v>
      </c>
      <c r="B51" s="19" t="s">
        <v>137</v>
      </c>
      <c r="C51" s="20" t="s">
        <v>138</v>
      </c>
      <c r="D51" s="20">
        <v>2022</v>
      </c>
      <c r="E51" s="21" t="s">
        <v>77</v>
      </c>
      <c r="F51" s="22">
        <v>0</v>
      </c>
      <c r="G51" s="23">
        <v>0</v>
      </c>
      <c r="H51" s="23">
        <v>247160</v>
      </c>
      <c r="I51" s="23">
        <v>0</v>
      </c>
      <c r="J51" s="23">
        <v>0</v>
      </c>
      <c r="K51" s="24">
        <v>24696</v>
      </c>
      <c r="L51" s="25" t="s">
        <v>33</v>
      </c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271856</v>
      </c>
    </row>
    <row r="52" spans="1:22" x14ac:dyDescent="0.3">
      <c r="A52" s="19"/>
      <c r="D52" s="20"/>
      <c r="E52" s="21"/>
      <c r="F52" s="22"/>
      <c r="G52" s="23"/>
      <c r="H52" s="23"/>
      <c r="I52" s="23"/>
      <c r="J52" s="23"/>
      <c r="K52" s="24"/>
      <c r="L52" s="25"/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0</v>
      </c>
    </row>
    <row r="53" spans="1:22" x14ac:dyDescent="0.3">
      <c r="A53" s="19"/>
      <c r="B53" s="19"/>
      <c r="C53" s="20"/>
      <c r="D53" s="20"/>
      <c r="E53" s="21"/>
      <c r="F53" s="22"/>
      <c r="G53" s="23"/>
      <c r="H53" s="23"/>
      <c r="I53" s="23"/>
      <c r="J53" s="23"/>
      <c r="K53" s="24"/>
      <c r="L53" s="25"/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0</v>
      </c>
    </row>
    <row r="54" spans="1:22" x14ac:dyDescent="0.3">
      <c r="A54" s="19"/>
      <c r="B54" s="19"/>
      <c r="C54" s="20"/>
      <c r="D54" s="20"/>
      <c r="E54" s="21"/>
      <c r="F54" s="22"/>
      <c r="G54" s="23"/>
      <c r="H54" s="23"/>
      <c r="I54" s="23"/>
      <c r="J54" s="23"/>
      <c r="K54" s="24"/>
      <c r="L54" s="25"/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0</v>
      </c>
    </row>
    <row r="55" spans="1:22" x14ac:dyDescent="0.3">
      <c r="A55" s="19"/>
      <c r="B55" s="19"/>
      <c r="C55" s="20"/>
      <c r="D55" s="20"/>
      <c r="E55" s="21"/>
      <c r="F55" s="22"/>
      <c r="G55" s="23"/>
      <c r="H55" s="23"/>
      <c r="I55" s="23"/>
      <c r="J55" s="23"/>
      <c r="K55" s="24"/>
      <c r="L55" s="25"/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0</v>
      </c>
    </row>
    <row r="56" spans="1:22" x14ac:dyDescent="0.3">
      <c r="A56" s="19"/>
      <c r="B56" s="19"/>
      <c r="C56" s="20"/>
      <c r="D56" s="20"/>
      <c r="E56" s="21"/>
      <c r="F56" s="22"/>
      <c r="G56" s="23"/>
      <c r="H56" s="23"/>
      <c r="I56" s="23"/>
      <c r="J56" s="23"/>
      <c r="K56" s="24"/>
      <c r="L56" s="25"/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0</v>
      </c>
    </row>
    <row r="57" spans="1:22" x14ac:dyDescent="0.3">
      <c r="A57" s="19"/>
      <c r="B57" s="19"/>
      <c r="C57" s="20"/>
      <c r="D57" s="20"/>
      <c r="E57" s="21"/>
      <c r="F57" s="22"/>
      <c r="G57" s="23"/>
      <c r="H57" s="23"/>
      <c r="I57" s="23"/>
      <c r="J57" s="23"/>
      <c r="K57" s="24"/>
      <c r="L57" s="25"/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0</v>
      </c>
    </row>
    <row r="58" spans="1:22" x14ac:dyDescent="0.3">
      <c r="A58" s="19"/>
      <c r="B58" s="19"/>
      <c r="C58" s="20"/>
      <c r="D58" s="20"/>
      <c r="E58" s="21"/>
      <c r="F58" s="22"/>
      <c r="G58" s="23"/>
      <c r="H58" s="23"/>
      <c r="I58" s="23"/>
      <c r="J58" s="23"/>
      <c r="K58" s="24"/>
      <c r="L58" s="25"/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0</v>
      </c>
    </row>
    <row r="59" spans="1:22" x14ac:dyDescent="0.3">
      <c r="A59" s="19"/>
      <c r="B59" s="19"/>
      <c r="C59" s="20"/>
      <c r="D59" s="20"/>
      <c r="E59" s="21"/>
      <c r="F59" s="22"/>
      <c r="G59" s="23"/>
      <c r="H59" s="23"/>
      <c r="I59" s="23"/>
      <c r="J59" s="23"/>
      <c r="K59" s="24"/>
      <c r="L59" s="25"/>
      <c r="M59" s="26"/>
      <c r="N59" s="26"/>
      <c r="O59" s="26"/>
      <c r="P59" s="26"/>
      <c r="Q59" s="26"/>
      <c r="R59" s="26"/>
      <c r="S59" s="26"/>
      <c r="T59" s="26"/>
      <c r="U59" s="27">
        <f t="shared" si="0"/>
        <v>0</v>
      </c>
      <c r="V59" s="28">
        <f t="shared" si="1"/>
        <v>0</v>
      </c>
    </row>
    <row r="60" spans="1:22" x14ac:dyDescent="0.3">
      <c r="A60" s="19"/>
      <c r="B60" s="19"/>
      <c r="C60" s="20"/>
      <c r="D60" s="20"/>
      <c r="E60" s="21"/>
      <c r="F60" s="22"/>
      <c r="G60" s="23"/>
      <c r="H60" s="23"/>
      <c r="I60" s="23"/>
      <c r="J60" s="23"/>
      <c r="K60" s="24"/>
      <c r="L60" s="25"/>
      <c r="M60" s="26"/>
      <c r="N60" s="26"/>
      <c r="O60" s="26"/>
      <c r="P60" s="26"/>
      <c r="Q60" s="26"/>
      <c r="R60" s="26"/>
      <c r="S60" s="26"/>
      <c r="T60" s="26"/>
      <c r="U60" s="27">
        <f t="shared" si="0"/>
        <v>0</v>
      </c>
      <c r="V60" s="28">
        <f t="shared" si="1"/>
        <v>0</v>
      </c>
    </row>
    <row r="61" spans="1:22" x14ac:dyDescent="0.3">
      <c r="A61" s="19"/>
      <c r="B61" s="19"/>
      <c r="C61" s="20"/>
      <c r="D61" s="20"/>
      <c r="E61" s="21"/>
      <c r="F61" s="22"/>
      <c r="G61" s="23"/>
      <c r="H61" s="23"/>
      <c r="I61" s="23"/>
      <c r="J61" s="23"/>
      <c r="K61" s="24"/>
      <c r="L61" s="25"/>
      <c r="M61" s="26"/>
      <c r="N61" s="26"/>
      <c r="O61" s="26"/>
      <c r="P61" s="26"/>
      <c r="Q61" s="26"/>
      <c r="R61" s="26"/>
      <c r="S61" s="26"/>
      <c r="T61" s="26"/>
      <c r="U61" s="27">
        <f t="shared" si="0"/>
        <v>0</v>
      </c>
      <c r="V61" s="28">
        <f t="shared" si="1"/>
        <v>0</v>
      </c>
    </row>
  </sheetData>
  <autoFilter ref="A8:V8" xr:uid="{0F0F3AAF-F6D3-4089-8402-D87F96EEC19D}"/>
  <conditionalFormatting sqref="V9:V61">
    <cfRule type="cellIs" dxfId="3" priority="4" operator="lessThan">
      <formula>0</formula>
    </cfRule>
  </conditionalFormatting>
  <conditionalFormatting sqref="V9:V61">
    <cfRule type="expression" dxfId="2" priority="2">
      <formula>#REF!&lt;0</formula>
    </cfRule>
  </conditionalFormatting>
  <conditionalFormatting sqref="D9:D61">
    <cfRule type="expression" dxfId="1" priority="1">
      <formula>OR($D9&gt;2022,AND($D9&lt;2022,$D9&lt;&gt;""))</formula>
    </cfRule>
  </conditionalFormatting>
  <conditionalFormatting sqref="C9:C61">
    <cfRule type="expression" dxfId="0" priority="5">
      <formula>(#REF!&gt;1)</formula>
    </cfRule>
  </conditionalFormatting>
  <dataValidations count="3">
    <dataValidation type="list" allowBlank="1" showInputMessage="1" showErrorMessage="1" sqref="L9:L61" xr:uid="{7B978C85-D8CB-4D83-98C7-305BDFD20F6C}">
      <formula1>"N/A, FMR, Actual Rent"</formula1>
    </dataValidation>
    <dataValidation type="list" allowBlank="1" showInputMessage="1" showErrorMessage="1" sqref="E9:E61" xr:uid="{B976C5F7-33E0-4A57-8A01-223F54532691}">
      <formula1>"PH, TH, Joint TH &amp; PH-RRH, HMIS, SSO, TRA, PRA, SRA, S+C/SRO"</formula1>
    </dataValidation>
    <dataValidation allowBlank="1" showErrorMessage="1" sqref="A8:V8" xr:uid="{5A7B5163-5A93-42CF-9FA7-E8F6E6F97B5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2021-03-06T21:42:47Z</dcterms:created>
  <dcterms:modified xsi:type="dcterms:W3CDTF">2021-05-20T14:00:38Z</dcterms:modified>
</cp:coreProperties>
</file>