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Y-500\"/>
    </mc:Choice>
  </mc:AlternateContent>
  <xr:revisionPtr revIDLastSave="0" documentId="13_ncr:1_{6EEDA8D1-3450-4554-9171-19DFB310A279}" xr6:coauthVersionLast="46" xr6:coauthVersionMax="46" xr10:uidLastSave="{00000000-0000-0000-0000-000000000000}"/>
  <bookViews>
    <workbookView xWindow="-108" yWindow="-108" windowWidth="27288" windowHeight="17664" xr2:uid="{A477038E-2334-4AE1-B941-B78A0235EC0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4" i="1" l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<sst xmlns="http://schemas.openxmlformats.org/spreadsheetml/2006/main" count="314" uniqueCount="167">
  <si>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</si>
  <si>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</si>
  <si>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</si>
  <si>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</si>
  <si>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</si>
  <si>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</si>
  <si>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</si>
  <si>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</si>
  <si>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</si>
  <si>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</si>
  <si>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</si>
  <si>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</si>
  <si>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</si>
  <si>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</si>
  <si>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</si>
  <si>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</si>
  <si>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</si>
  <si>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</si>
  <si>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</si>
  <si>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</si>
  <si>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</si>
  <si>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</si>
  <si>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</si>
  <si>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</si>
  <si>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</si>
  <si>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</si>
  <si>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</si>
  <si>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</si>
  <si>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KY-500</t>
  </si>
  <si>
    <t>Welcome House of Northern Kentucky, Inc.</t>
  </si>
  <si>
    <t>Gaining Access through Programs and Services</t>
  </si>
  <si>
    <t>KY0010L4I002013</t>
  </si>
  <si>
    <t>SSO</t>
  </si>
  <si>
    <t/>
  </si>
  <si>
    <t>Louisville</t>
  </si>
  <si>
    <t>Kentucky Balance of State CoC</t>
  </si>
  <si>
    <t xml:space="preserve">Kentucky Housing Corporation </t>
  </si>
  <si>
    <t>Kentucky Housing Corporation</t>
  </si>
  <si>
    <t>Harlan Permanent Housing Program</t>
  </si>
  <si>
    <t>KY0012L4I002013</t>
  </si>
  <si>
    <t>PH</t>
  </si>
  <si>
    <t>KRCC- CoC Leasing Grant</t>
  </si>
  <si>
    <t>KY0013L4I002013</t>
  </si>
  <si>
    <t>Merryman House Permanent Housing</t>
  </si>
  <si>
    <t>KY0014L4I002013</t>
  </si>
  <si>
    <t>Transitions, Inc.</t>
  </si>
  <si>
    <t>Transitions Permanent Housing Program</t>
  </si>
  <si>
    <t>KY0016L4I002013</t>
  </si>
  <si>
    <t>Homeless Services Project</t>
  </si>
  <si>
    <t>KY0017L4I002013</t>
  </si>
  <si>
    <t>Kentucky Homeless Management Information System</t>
  </si>
  <si>
    <t>KY0019L4I002013</t>
  </si>
  <si>
    <t>Kentucky River Community Care PH - TRA</t>
  </si>
  <si>
    <t>KY0020L4I002013</t>
  </si>
  <si>
    <t>Kentucky River Community Care PH - PRA</t>
  </si>
  <si>
    <t>KY0021L4I002013</t>
  </si>
  <si>
    <t>CAC PSH</t>
  </si>
  <si>
    <t>KY0022L4I002013</t>
  </si>
  <si>
    <t>CCCS RRH Program</t>
  </si>
  <si>
    <t>KY0024L4I002013</t>
  </si>
  <si>
    <t>LifeSkills PH TBRA Combined</t>
  </si>
  <si>
    <t>KY0025L4I002013</t>
  </si>
  <si>
    <t>Northern Kentucky Permanent Housing Program</t>
  </si>
  <si>
    <t>KY0026L4I002013</t>
  </si>
  <si>
    <t>CILO Supportive Housing Program</t>
  </si>
  <si>
    <t>KY0027L4I002013</t>
  </si>
  <si>
    <t>PEACE Housing Program</t>
  </si>
  <si>
    <t>KY0030L4I002013</t>
  </si>
  <si>
    <t>Independent Living Options, Inc.</t>
  </si>
  <si>
    <t>Housing for Persons with Disabilities</t>
  </si>
  <si>
    <t>KY0032L4I002013</t>
  </si>
  <si>
    <t>Safe Harbor Transitional Housing</t>
  </si>
  <si>
    <t>KY0039L4I002013</t>
  </si>
  <si>
    <t>TH</t>
  </si>
  <si>
    <t>Southeast Kentucky Homeless and Housing Alliance</t>
  </si>
  <si>
    <t>KY0042L4I002013</t>
  </si>
  <si>
    <t>Estill County Rental Project</t>
  </si>
  <si>
    <t>KY0105L4I002008</t>
  </si>
  <si>
    <t>HHCK BOS PSH</t>
  </si>
  <si>
    <t>KY0106L4I002009</t>
  </si>
  <si>
    <t>Pennyroyal PSH</t>
  </si>
  <si>
    <t>KY0110L4I002011</t>
  </si>
  <si>
    <t>Region 6 Permanent Housing Project</t>
  </si>
  <si>
    <t>KY0113L4I002008</t>
  </si>
  <si>
    <t>King's Crossing</t>
  </si>
  <si>
    <t>KY0114L4I002010</t>
  </si>
  <si>
    <t>KYHMIS Consolidation</t>
  </si>
  <si>
    <t>KY0116L4I002010</t>
  </si>
  <si>
    <t>Heartland CARES Shelter Plus Care Program</t>
  </si>
  <si>
    <t>KY0120L4I002004</t>
  </si>
  <si>
    <t>Hope Self-Help Housing Expansion</t>
  </si>
  <si>
    <t>KY0121L4I002009</t>
  </si>
  <si>
    <t>Kentucky River Community Care Sponsor-Based S+C Program</t>
  </si>
  <si>
    <t>KY0122L4I002005</t>
  </si>
  <si>
    <t>Mountain Comprehensive Care Shelter Plus Care Program</t>
  </si>
  <si>
    <t>KY0123L4I002004</t>
  </si>
  <si>
    <t>MCC Shelby Valley Independent Living Program</t>
  </si>
  <si>
    <t>KY0127L4I002007</t>
  </si>
  <si>
    <t>KRCC RRH</t>
  </si>
  <si>
    <t>KY0138L4I002006</t>
  </si>
  <si>
    <t>BHDC's Rapid Rehousing</t>
  </si>
  <si>
    <t>KY0145L4I002005</t>
  </si>
  <si>
    <t>Good News Homes Rapid Rehousing Project</t>
  </si>
  <si>
    <t>KY0150L4I002005</t>
  </si>
  <si>
    <t>Gateway House Rapid Rehousing Program Expansion</t>
  </si>
  <si>
    <t>KY0151L4I002005</t>
  </si>
  <si>
    <t>Jarnigan Place RRH</t>
  </si>
  <si>
    <t>KY0152L4I002005</t>
  </si>
  <si>
    <t>KCADV BoS RRH</t>
  </si>
  <si>
    <t>KY0154L4I002005</t>
  </si>
  <si>
    <t>Northern Kentucky Permanent Supportive Housing Program</t>
  </si>
  <si>
    <t>KY0155L4I002005</t>
  </si>
  <si>
    <t>Northern Kentucky Rapid Rehousing Program</t>
  </si>
  <si>
    <t>KY0156L4I002005</t>
  </si>
  <si>
    <t>Housing First Balance of State Region 6</t>
  </si>
  <si>
    <t>KY0157L4I002005</t>
  </si>
  <si>
    <t>Welcome House CoC RRH Consolidation</t>
  </si>
  <si>
    <t>KY0168L4I002004</t>
  </si>
  <si>
    <t>Mountain Comprehensive Care Center</t>
  </si>
  <si>
    <t>Layne House Apartments</t>
  </si>
  <si>
    <t>KY0169L4I002004</t>
  </si>
  <si>
    <t>Community Action Council for Lexington-Fayette, Bourbon, Har</t>
  </si>
  <si>
    <t>Crisis and Housing Support</t>
  </si>
  <si>
    <t>KY0182L4I002003</t>
  </si>
  <si>
    <t>Joint TH &amp; PH-RRH</t>
  </si>
  <si>
    <t>Northern Kentucky Coordinated Entry</t>
  </si>
  <si>
    <t>KY0183L4I002003</t>
  </si>
  <si>
    <t>Kentucky River Community Care, Inc.</t>
  </si>
  <si>
    <t>Kentucky River Community Care - CoC Coordinated Entry KY0185</t>
  </si>
  <si>
    <t>KY0185L4I002003</t>
  </si>
  <si>
    <t>Kentucky River Foothills Development Council, Inc.</t>
  </si>
  <si>
    <t>Estill and Powell Joint TH/RRH</t>
  </si>
  <si>
    <t>KY0186L4I002003</t>
  </si>
  <si>
    <t>Mountain Housing SRA</t>
  </si>
  <si>
    <t>KY0187L4I002003</t>
  </si>
  <si>
    <t>Homeless &amp; Housing Coalition of Kentucky</t>
  </si>
  <si>
    <t>Region 6 Coordinated Entry</t>
  </si>
  <si>
    <t>KY0188L4I002003</t>
  </si>
  <si>
    <t>KCEOC Community Action Partnership</t>
  </si>
  <si>
    <t>KCEOC YHDP Crisis Housing</t>
  </si>
  <si>
    <t>KY0196Y4I002002</t>
  </si>
  <si>
    <t>KCEOC YHDP Permanent Housing Program</t>
  </si>
  <si>
    <t>KY0197Y4I002002</t>
  </si>
  <si>
    <t>Kentucky River Community Care - YHDP RRH KY0198</t>
  </si>
  <si>
    <t>KY0198Y4I002002</t>
  </si>
  <si>
    <t>KRCC YHDP Supportive Services</t>
  </si>
  <si>
    <t>KY0199Y4I002002</t>
  </si>
  <si>
    <t>KRCC YHDP Crisis Housing</t>
  </si>
  <si>
    <t>KY0200Y4I002002</t>
  </si>
  <si>
    <t>Clark County Homeless Coalition, Inc</t>
  </si>
  <si>
    <t>CCHC Joint TH PH-RRH</t>
  </si>
  <si>
    <t>KY0204L4I002001</t>
  </si>
  <si>
    <t>Big Sandy Coordinated Entry</t>
  </si>
  <si>
    <t>KY0205L4I002002</t>
  </si>
  <si>
    <t>Barren River Area Safe Space, Inc.</t>
  </si>
  <si>
    <t>BRASS Joint TH-RRH DV Bonus Combined</t>
  </si>
  <si>
    <t>KY0206D4I002002</t>
  </si>
  <si>
    <t>Kentucky Coalition Against Domestic Violence</t>
  </si>
  <si>
    <t>KCADV Rapid ReHousing--DV Bonus Combined</t>
  </si>
  <si>
    <t>KY0207D4I002002</t>
  </si>
  <si>
    <t>Welcome House PSH</t>
  </si>
  <si>
    <t>KY0224L4I002001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</si>
  <si>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</si>
  <si>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</si>
  <si>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</si>
  <si>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</si>
  <si>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Welcome House Northern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</si>
</sst>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9928-8FA5-4744-94DD-8AD7AD8DB2A7}">
  <sheetPr codeName="Sheet136">
    <pageSetUpPr fitToPage="1"/>
  </sheetPr>
  <dimension ref="A1:V7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163</v>
      </c>
      <c r="B5" s="34">
        <f ca="1">SUM(OFFSET(V8,1,0,500,1))</f>
        <v>11405690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293781</v>
      </c>
      <c r="I9" s="23">
        <v>0</v>
      </c>
      <c r="J9" s="23">
        <v>4030</v>
      </c>
      <c r="K9" s="24">
        <v>28040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72" si="0">SUM(M9:T9)</f>
        <v>0</v>
      </c>
      <c r="V9" s="28">
        <f t="shared" ref="V9:V72" si="1">SUM(F9:K9)</f>
        <v>325851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39817</v>
      </c>
      <c r="G10" s="23">
        <v>0</v>
      </c>
      <c r="H10" s="23">
        <v>13782</v>
      </c>
      <c r="I10" s="23">
        <v>3612</v>
      </c>
      <c r="J10" s="23">
        <v>700</v>
      </c>
      <c r="K10" s="24">
        <v>3538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61449</v>
      </c>
    </row>
    <row r="11" spans="1:22" x14ac:dyDescent="0.3">
      <c r="A11" s="19" t="s">
        <v>37</v>
      </c>
      <c r="B11" s="19" t="s">
        <v>41</v>
      </c>
      <c r="C11" s="20" t="s">
        <v>42</v>
      </c>
      <c r="D11" s="20">
        <v>2022</v>
      </c>
      <c r="E11" s="21" t="s">
        <v>40</v>
      </c>
      <c r="F11" s="22">
        <v>36127</v>
      </c>
      <c r="G11" s="23">
        <v>0</v>
      </c>
      <c r="H11" s="23">
        <v>7761</v>
      </c>
      <c r="I11" s="23">
        <v>0</v>
      </c>
      <c r="J11" s="23">
        <v>1200</v>
      </c>
      <c r="K11" s="24">
        <v>2690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47778</v>
      </c>
    </row>
    <row r="12" spans="1:22" x14ac:dyDescent="0.3">
      <c r="A12" s="19" t="s">
        <v>37</v>
      </c>
      <c r="B12" s="19" t="s">
        <v>43</v>
      </c>
      <c r="C12" s="20" t="s">
        <v>44</v>
      </c>
      <c r="D12" s="20">
        <v>2022</v>
      </c>
      <c r="E12" s="21" t="s">
        <v>40</v>
      </c>
      <c r="F12" s="22">
        <v>68926</v>
      </c>
      <c r="G12" s="23">
        <v>0</v>
      </c>
      <c r="H12" s="23">
        <v>33188</v>
      </c>
      <c r="I12" s="23">
        <v>20594</v>
      </c>
      <c r="J12" s="23">
        <v>2652</v>
      </c>
      <c r="K12" s="24">
        <v>7712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133072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40</v>
      </c>
      <c r="F13" s="22">
        <v>0</v>
      </c>
      <c r="G13" s="23">
        <v>0</v>
      </c>
      <c r="H13" s="23">
        <v>91128</v>
      </c>
      <c r="I13" s="23">
        <v>227548</v>
      </c>
      <c r="J13" s="23">
        <v>1500</v>
      </c>
      <c r="K13" s="24">
        <v>22729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342905</v>
      </c>
    </row>
    <row r="14" spans="1:22" x14ac:dyDescent="0.3">
      <c r="A14" s="19" t="s">
        <v>166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187418</v>
      </c>
      <c r="I14" s="23">
        <v>0</v>
      </c>
      <c r="J14" s="23">
        <v>2846</v>
      </c>
      <c r="K14" s="24">
        <v>8217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198481</v>
      </c>
    </row>
    <row r="15" spans="1:22" x14ac:dyDescent="0.3">
      <c r="A15" s="19" t="s">
        <v>37</v>
      </c>
      <c r="B15" s="19" t="s">
        <v>50</v>
      </c>
      <c r="C15" s="20" t="s">
        <v>51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161000</v>
      </c>
      <c r="K15" s="24">
        <v>9000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170000</v>
      </c>
    </row>
    <row r="16" spans="1:22" x14ac:dyDescent="0.3">
      <c r="A16" s="19" t="s">
        <v>37</v>
      </c>
      <c r="B16" s="19" t="s">
        <v>52</v>
      </c>
      <c r="C16" s="20" t="s">
        <v>53</v>
      </c>
      <c r="D16" s="20">
        <v>2022</v>
      </c>
      <c r="E16" s="21" t="s">
        <v>40</v>
      </c>
      <c r="F16" s="22">
        <v>0</v>
      </c>
      <c r="G16" s="23">
        <v>190668</v>
      </c>
      <c r="H16" s="23">
        <v>12840</v>
      </c>
      <c r="I16" s="23">
        <v>0</v>
      </c>
      <c r="J16" s="23">
        <v>0</v>
      </c>
      <c r="K16" s="24">
        <v>11449</v>
      </c>
      <c r="L16" s="25" t="s">
        <v>165</v>
      </c>
      <c r="M16" s="26">
        <v>0</v>
      </c>
      <c r="N16" s="26">
        <v>0</v>
      </c>
      <c r="O16" s="26">
        <v>27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30</v>
      </c>
      <c r="V16" s="28">
        <f t="shared" si="1"/>
        <v>214957</v>
      </c>
    </row>
    <row r="17" spans="1:22" x14ac:dyDescent="0.3">
      <c r="A17" s="19" t="s">
        <v>37</v>
      </c>
      <c r="B17" s="19" t="s">
        <v>54</v>
      </c>
      <c r="C17" s="20" t="s">
        <v>55</v>
      </c>
      <c r="D17" s="20">
        <v>2022</v>
      </c>
      <c r="E17" s="21" t="s">
        <v>40</v>
      </c>
      <c r="F17" s="22">
        <v>0</v>
      </c>
      <c r="G17" s="23">
        <v>31824</v>
      </c>
      <c r="H17" s="23">
        <v>0</v>
      </c>
      <c r="I17" s="23">
        <v>0</v>
      </c>
      <c r="J17" s="23">
        <v>0</v>
      </c>
      <c r="K17" s="24">
        <v>1650</v>
      </c>
      <c r="L17" s="25" t="s">
        <v>164</v>
      </c>
      <c r="M17" s="26">
        <v>0</v>
      </c>
      <c r="N17" s="26">
        <v>0</v>
      </c>
      <c r="O17" s="26">
        <v>0</v>
      </c>
      <c r="P17" s="26">
        <v>4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33474</v>
      </c>
    </row>
    <row r="18" spans="1:22" x14ac:dyDescent="0.3">
      <c r="A18" s="19" t="s">
        <v>37</v>
      </c>
      <c r="B18" s="19" t="s">
        <v>56</v>
      </c>
      <c r="C18" s="20" t="s">
        <v>57</v>
      </c>
      <c r="D18" s="20">
        <v>2022</v>
      </c>
      <c r="E18" s="21" t="s">
        <v>40</v>
      </c>
      <c r="F18" s="22">
        <v>223039</v>
      </c>
      <c r="G18" s="23">
        <v>0</v>
      </c>
      <c r="H18" s="23">
        <v>65440</v>
      </c>
      <c r="I18" s="23">
        <v>20470</v>
      </c>
      <c r="J18" s="23">
        <v>1200</v>
      </c>
      <c r="K18" s="24">
        <v>16627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326776</v>
      </c>
    </row>
    <row r="19" spans="1:22" x14ac:dyDescent="0.3">
      <c r="A19" s="19" t="s">
        <v>37</v>
      </c>
      <c r="B19" s="19" t="s">
        <v>58</v>
      </c>
      <c r="C19" s="20" t="s">
        <v>59</v>
      </c>
      <c r="D19" s="20">
        <v>2022</v>
      </c>
      <c r="E19" s="21" t="s">
        <v>40</v>
      </c>
      <c r="F19" s="22">
        <v>0</v>
      </c>
      <c r="G19" s="23">
        <v>196404</v>
      </c>
      <c r="H19" s="23">
        <v>92607</v>
      </c>
      <c r="I19" s="23">
        <v>0</v>
      </c>
      <c r="J19" s="23">
        <v>0</v>
      </c>
      <c r="K19" s="24">
        <v>17940</v>
      </c>
      <c r="L19" s="25" t="s">
        <v>164</v>
      </c>
      <c r="M19" s="26">
        <v>0</v>
      </c>
      <c r="N19" s="26">
        <v>0</v>
      </c>
      <c r="O19" s="26">
        <v>9</v>
      </c>
      <c r="P19" s="26">
        <v>8</v>
      </c>
      <c r="Q19" s="26">
        <v>5</v>
      </c>
      <c r="R19" s="26">
        <v>0</v>
      </c>
      <c r="S19" s="26">
        <v>0</v>
      </c>
      <c r="T19" s="26">
        <v>0</v>
      </c>
      <c r="U19" s="27">
        <f t="shared" si="0"/>
        <v>22</v>
      </c>
      <c r="V19" s="28">
        <f t="shared" si="1"/>
        <v>306951</v>
      </c>
    </row>
    <row r="20" spans="1:22" x14ac:dyDescent="0.3">
      <c r="A20" s="19" t="s">
        <v>37</v>
      </c>
      <c r="B20" s="19" t="s">
        <v>60</v>
      </c>
      <c r="C20" s="20" t="s">
        <v>61</v>
      </c>
      <c r="D20" s="20">
        <v>2022</v>
      </c>
      <c r="E20" s="21" t="s">
        <v>40</v>
      </c>
      <c r="F20" s="22">
        <v>0</v>
      </c>
      <c r="G20" s="23">
        <v>390528</v>
      </c>
      <c r="H20" s="23">
        <v>0</v>
      </c>
      <c r="I20" s="23">
        <v>0</v>
      </c>
      <c r="J20" s="23">
        <v>0</v>
      </c>
      <c r="K20" s="24">
        <v>22986</v>
      </c>
      <c r="L20" s="25" t="s">
        <v>164</v>
      </c>
      <c r="M20" s="26">
        <v>0</v>
      </c>
      <c r="N20" s="26">
        <v>0</v>
      </c>
      <c r="O20" s="26">
        <v>27</v>
      </c>
      <c r="P20" s="26">
        <v>16</v>
      </c>
      <c r="Q20" s="26">
        <v>5</v>
      </c>
      <c r="R20" s="26">
        <v>0</v>
      </c>
      <c r="S20" s="26">
        <v>0</v>
      </c>
      <c r="T20" s="26">
        <v>0</v>
      </c>
      <c r="U20" s="27">
        <f t="shared" si="0"/>
        <v>48</v>
      </c>
      <c r="V20" s="28">
        <f t="shared" si="1"/>
        <v>413514</v>
      </c>
    </row>
    <row r="21" spans="1:22" x14ac:dyDescent="0.3">
      <c r="A21" s="19" t="s">
        <v>37</v>
      </c>
      <c r="B21" s="19" t="s">
        <v>62</v>
      </c>
      <c r="C21" s="20" t="s">
        <v>63</v>
      </c>
      <c r="D21" s="20">
        <v>2022</v>
      </c>
      <c r="E21" s="21" t="s">
        <v>40</v>
      </c>
      <c r="F21" s="22">
        <v>0</v>
      </c>
      <c r="G21" s="23">
        <v>0</v>
      </c>
      <c r="H21" s="23">
        <v>23598</v>
      </c>
      <c r="I21" s="23">
        <v>83518</v>
      </c>
      <c r="J21" s="23">
        <v>2000</v>
      </c>
      <c r="K21" s="24">
        <v>6246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115362</v>
      </c>
    </row>
    <row r="22" spans="1:22" x14ac:dyDescent="0.3">
      <c r="A22" s="19" t="s">
        <v>37</v>
      </c>
      <c r="B22" s="19" t="s">
        <v>64</v>
      </c>
      <c r="C22" s="20" t="s">
        <v>65</v>
      </c>
      <c r="D22" s="20">
        <v>2022</v>
      </c>
      <c r="E22" s="21" t="s">
        <v>40</v>
      </c>
      <c r="F22" s="22">
        <v>170525</v>
      </c>
      <c r="G22" s="23">
        <v>0</v>
      </c>
      <c r="H22" s="23">
        <v>33541</v>
      </c>
      <c r="I22" s="23">
        <v>0</v>
      </c>
      <c r="J22" s="23">
        <v>1459</v>
      </c>
      <c r="K22" s="24">
        <v>11210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216735</v>
      </c>
    </row>
    <row r="23" spans="1:22" x14ac:dyDescent="0.3">
      <c r="A23" s="19" t="s">
        <v>37</v>
      </c>
      <c r="B23" s="19" t="s">
        <v>66</v>
      </c>
      <c r="C23" s="20" t="s">
        <v>67</v>
      </c>
      <c r="D23" s="20">
        <v>2022</v>
      </c>
      <c r="E23" s="21" t="s">
        <v>40</v>
      </c>
      <c r="F23" s="22">
        <v>186650</v>
      </c>
      <c r="G23" s="23">
        <v>0</v>
      </c>
      <c r="H23" s="23">
        <v>71524</v>
      </c>
      <c r="I23" s="23">
        <v>0</v>
      </c>
      <c r="J23" s="23">
        <v>6000</v>
      </c>
      <c r="K23" s="24">
        <v>9115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273289</v>
      </c>
    </row>
    <row r="24" spans="1:22" x14ac:dyDescent="0.3">
      <c r="A24" s="19" t="s">
        <v>68</v>
      </c>
      <c r="B24" s="19" t="s">
        <v>69</v>
      </c>
      <c r="C24" s="20" t="s">
        <v>70</v>
      </c>
      <c r="D24" s="20">
        <v>2022</v>
      </c>
      <c r="E24" s="21" t="s">
        <v>40</v>
      </c>
      <c r="F24" s="22">
        <v>0</v>
      </c>
      <c r="G24" s="23">
        <v>171384</v>
      </c>
      <c r="H24" s="23">
        <v>36992</v>
      </c>
      <c r="I24" s="23">
        <v>0</v>
      </c>
      <c r="J24" s="23">
        <v>0</v>
      </c>
      <c r="K24" s="24">
        <v>8416</v>
      </c>
      <c r="L24" s="25" t="s">
        <v>165</v>
      </c>
      <c r="M24" s="26">
        <v>0</v>
      </c>
      <c r="N24" s="26">
        <v>0</v>
      </c>
      <c r="O24" s="26">
        <v>13</v>
      </c>
      <c r="P24" s="26">
        <v>6</v>
      </c>
      <c r="Q24" s="26">
        <v>3</v>
      </c>
      <c r="R24" s="26">
        <v>1</v>
      </c>
      <c r="S24" s="26">
        <v>0</v>
      </c>
      <c r="T24" s="26">
        <v>0</v>
      </c>
      <c r="U24" s="27">
        <f t="shared" si="0"/>
        <v>23</v>
      </c>
      <c r="V24" s="28">
        <f t="shared" si="1"/>
        <v>216792</v>
      </c>
    </row>
    <row r="25" spans="1:22" x14ac:dyDescent="0.3">
      <c r="A25" s="19" t="s">
        <v>37</v>
      </c>
      <c r="B25" s="19" t="s">
        <v>71</v>
      </c>
      <c r="C25" s="20" t="s">
        <v>72</v>
      </c>
      <c r="D25" s="20">
        <v>2022</v>
      </c>
      <c r="E25" s="21" t="s">
        <v>73</v>
      </c>
      <c r="F25" s="22">
        <v>0</v>
      </c>
      <c r="G25" s="23">
        <v>0</v>
      </c>
      <c r="H25" s="23">
        <v>108942</v>
      </c>
      <c r="I25" s="23">
        <v>143453</v>
      </c>
      <c r="J25" s="23">
        <v>12000</v>
      </c>
      <c r="K25" s="24">
        <v>18507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282902</v>
      </c>
    </row>
    <row r="26" spans="1:22" x14ac:dyDescent="0.3">
      <c r="A26" s="19" t="s">
        <v>37</v>
      </c>
      <c r="B26" s="19" t="s">
        <v>74</v>
      </c>
      <c r="C26" s="20" t="s">
        <v>75</v>
      </c>
      <c r="D26" s="20">
        <v>2022</v>
      </c>
      <c r="E26" s="21" t="s">
        <v>32</v>
      </c>
      <c r="F26" s="22">
        <v>0</v>
      </c>
      <c r="G26" s="23">
        <v>0</v>
      </c>
      <c r="H26" s="23">
        <v>152565</v>
      </c>
      <c r="I26" s="23">
        <v>0</v>
      </c>
      <c r="J26" s="23">
        <v>38015</v>
      </c>
      <c r="K26" s="24">
        <v>13340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203920</v>
      </c>
    </row>
    <row r="27" spans="1:22" x14ac:dyDescent="0.3">
      <c r="A27" s="19" t="s">
        <v>37</v>
      </c>
      <c r="B27" s="19" t="s">
        <v>76</v>
      </c>
      <c r="C27" s="20" t="s">
        <v>77</v>
      </c>
      <c r="D27" s="20">
        <v>2022</v>
      </c>
      <c r="E27" s="21" t="s">
        <v>40</v>
      </c>
      <c r="F27" s="22">
        <v>0</v>
      </c>
      <c r="G27" s="23">
        <v>0</v>
      </c>
      <c r="H27" s="23">
        <v>0</v>
      </c>
      <c r="I27" s="23">
        <v>14644</v>
      </c>
      <c r="J27" s="23">
        <v>864</v>
      </c>
      <c r="K27" s="24">
        <v>913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16421</v>
      </c>
    </row>
    <row r="28" spans="1:22" x14ac:dyDescent="0.3">
      <c r="A28" s="19" t="s">
        <v>37</v>
      </c>
      <c r="B28" s="19" t="s">
        <v>78</v>
      </c>
      <c r="C28" s="20" t="s">
        <v>79</v>
      </c>
      <c r="D28" s="20">
        <v>2022</v>
      </c>
      <c r="E28" s="21" t="s">
        <v>40</v>
      </c>
      <c r="F28" s="22">
        <v>631919</v>
      </c>
      <c r="G28" s="23">
        <v>0</v>
      </c>
      <c r="H28" s="23">
        <v>55000</v>
      </c>
      <c r="I28" s="23">
        <v>57374</v>
      </c>
      <c r="J28" s="23">
        <v>415</v>
      </c>
      <c r="K28" s="24">
        <v>68014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812722</v>
      </c>
    </row>
    <row r="29" spans="1:22" x14ac:dyDescent="0.3">
      <c r="A29" s="19" t="s">
        <v>37</v>
      </c>
      <c r="B29" s="19" t="s">
        <v>80</v>
      </c>
      <c r="C29" s="20" t="s">
        <v>81</v>
      </c>
      <c r="D29" s="20">
        <v>2022</v>
      </c>
      <c r="E29" s="21" t="s">
        <v>40</v>
      </c>
      <c r="F29" s="22">
        <v>0</v>
      </c>
      <c r="G29" s="23">
        <v>0</v>
      </c>
      <c r="H29" s="23">
        <v>19396</v>
      </c>
      <c r="I29" s="23">
        <v>66667</v>
      </c>
      <c r="J29" s="23">
        <v>2000</v>
      </c>
      <c r="K29" s="24">
        <v>8182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96245</v>
      </c>
    </row>
    <row r="30" spans="1:22" x14ac:dyDescent="0.3">
      <c r="A30" s="19" t="s">
        <v>37</v>
      </c>
      <c r="B30" s="19" t="s">
        <v>82</v>
      </c>
      <c r="C30" s="20" t="s">
        <v>83</v>
      </c>
      <c r="D30" s="20">
        <v>2022</v>
      </c>
      <c r="E30" s="21" t="s">
        <v>40</v>
      </c>
      <c r="F30" s="22">
        <v>285339</v>
      </c>
      <c r="G30" s="23">
        <v>0</v>
      </c>
      <c r="H30" s="23">
        <v>61937</v>
      </c>
      <c r="I30" s="23">
        <v>15448</v>
      </c>
      <c r="J30" s="23">
        <v>1102</v>
      </c>
      <c r="K30" s="24">
        <v>21727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385553</v>
      </c>
    </row>
    <row r="31" spans="1:22" x14ac:dyDescent="0.3">
      <c r="A31" s="19" t="s">
        <v>37</v>
      </c>
      <c r="B31" s="19" t="s">
        <v>84</v>
      </c>
      <c r="C31" s="20" t="s">
        <v>85</v>
      </c>
      <c r="D31" s="20">
        <v>2022</v>
      </c>
      <c r="E31" s="21" t="s">
        <v>40</v>
      </c>
      <c r="F31" s="22">
        <v>0</v>
      </c>
      <c r="G31" s="23">
        <v>0</v>
      </c>
      <c r="H31" s="23">
        <v>4800</v>
      </c>
      <c r="I31" s="23">
        <v>31562</v>
      </c>
      <c r="J31" s="23">
        <v>0</v>
      </c>
      <c r="K31" s="24">
        <v>1966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38328</v>
      </c>
    </row>
    <row r="32" spans="1:22" x14ac:dyDescent="0.3">
      <c r="A32" s="19" t="s">
        <v>37</v>
      </c>
      <c r="B32" s="19" t="s">
        <v>86</v>
      </c>
      <c r="C32" s="20" t="s">
        <v>87</v>
      </c>
      <c r="D32" s="20">
        <v>2022</v>
      </c>
      <c r="E32" s="21" t="s">
        <v>15</v>
      </c>
      <c r="F32" s="22">
        <v>0</v>
      </c>
      <c r="G32" s="23">
        <v>0</v>
      </c>
      <c r="H32" s="23">
        <v>0</v>
      </c>
      <c r="I32" s="23">
        <v>0</v>
      </c>
      <c r="J32" s="23">
        <v>117647</v>
      </c>
      <c r="K32" s="24">
        <v>7568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125215</v>
      </c>
    </row>
    <row r="33" spans="1:22" x14ac:dyDescent="0.3">
      <c r="A33" s="19" t="s">
        <v>37</v>
      </c>
      <c r="B33" s="19" t="s">
        <v>88</v>
      </c>
      <c r="C33" s="20" t="s">
        <v>89</v>
      </c>
      <c r="D33" s="20">
        <v>2022</v>
      </c>
      <c r="E33" s="21" t="s">
        <v>40</v>
      </c>
      <c r="F33" s="22">
        <v>0</v>
      </c>
      <c r="G33" s="23">
        <v>43992</v>
      </c>
      <c r="H33" s="23">
        <v>0</v>
      </c>
      <c r="I33" s="23">
        <v>0</v>
      </c>
      <c r="J33" s="23">
        <v>0</v>
      </c>
      <c r="K33" s="24">
        <v>2783</v>
      </c>
      <c r="L33" s="25" t="s">
        <v>164</v>
      </c>
      <c r="M33" s="26">
        <v>0</v>
      </c>
      <c r="N33" s="26">
        <v>0</v>
      </c>
      <c r="O33" s="26">
        <v>6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6</v>
      </c>
      <c r="V33" s="28">
        <f t="shared" si="1"/>
        <v>46775</v>
      </c>
    </row>
    <row r="34" spans="1:22" x14ac:dyDescent="0.3">
      <c r="A34" s="19" t="s">
        <v>37</v>
      </c>
      <c r="B34" s="19" t="s">
        <v>90</v>
      </c>
      <c r="C34" s="20" t="s">
        <v>91</v>
      </c>
      <c r="D34" s="20">
        <v>2022</v>
      </c>
      <c r="E34" s="21" t="s">
        <v>40</v>
      </c>
      <c r="F34" s="22">
        <v>75443</v>
      </c>
      <c r="G34" s="23">
        <v>0</v>
      </c>
      <c r="H34" s="23">
        <v>8500</v>
      </c>
      <c r="I34" s="23">
        <v>10482</v>
      </c>
      <c r="J34" s="23">
        <v>0</v>
      </c>
      <c r="K34" s="24">
        <v>6168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100593</v>
      </c>
    </row>
    <row r="35" spans="1:22" x14ac:dyDescent="0.3">
      <c r="A35" s="19" t="s">
        <v>37</v>
      </c>
      <c r="B35" s="19" t="s">
        <v>92</v>
      </c>
      <c r="C35" s="20" t="s">
        <v>93</v>
      </c>
      <c r="D35" s="20">
        <v>2022</v>
      </c>
      <c r="E35" s="21" t="s">
        <v>40</v>
      </c>
      <c r="F35" s="22">
        <v>0</v>
      </c>
      <c r="G35" s="23">
        <v>79560</v>
      </c>
      <c r="H35" s="23">
        <v>0</v>
      </c>
      <c r="I35" s="23">
        <v>0</v>
      </c>
      <c r="J35" s="23">
        <v>0</v>
      </c>
      <c r="K35" s="24">
        <v>2475</v>
      </c>
      <c r="L35" s="25" t="s">
        <v>164</v>
      </c>
      <c r="M35" s="26">
        <v>0</v>
      </c>
      <c r="N35" s="26">
        <v>0</v>
      </c>
      <c r="O35" s="26">
        <v>0</v>
      </c>
      <c r="P35" s="26">
        <v>10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10</v>
      </c>
      <c r="V35" s="28">
        <f t="shared" si="1"/>
        <v>82035</v>
      </c>
    </row>
    <row r="36" spans="1:22" x14ac:dyDescent="0.3">
      <c r="A36" s="19" t="s">
        <v>37</v>
      </c>
      <c r="B36" s="19" t="s">
        <v>94</v>
      </c>
      <c r="C36" s="20" t="s">
        <v>95</v>
      </c>
      <c r="D36" s="20">
        <v>2022</v>
      </c>
      <c r="E36" s="21" t="s">
        <v>40</v>
      </c>
      <c r="F36" s="22">
        <v>0</v>
      </c>
      <c r="G36" s="23">
        <v>75552</v>
      </c>
      <c r="H36" s="23">
        <v>0</v>
      </c>
      <c r="I36" s="23">
        <v>0</v>
      </c>
      <c r="J36" s="23">
        <v>0</v>
      </c>
      <c r="K36" s="24">
        <v>5069</v>
      </c>
      <c r="L36" s="25" t="s">
        <v>164</v>
      </c>
      <c r="M36" s="26">
        <v>0</v>
      </c>
      <c r="N36" s="26">
        <v>0</v>
      </c>
      <c r="O36" s="26">
        <v>10</v>
      </c>
      <c r="P36" s="26">
        <v>0</v>
      </c>
      <c r="Q36" s="26">
        <v>1</v>
      </c>
      <c r="R36" s="26">
        <v>0</v>
      </c>
      <c r="S36" s="26">
        <v>0</v>
      </c>
      <c r="T36" s="26">
        <v>0</v>
      </c>
      <c r="U36" s="27">
        <f t="shared" si="0"/>
        <v>11</v>
      </c>
      <c r="V36" s="28">
        <f t="shared" si="1"/>
        <v>80621</v>
      </c>
    </row>
    <row r="37" spans="1:22" x14ac:dyDescent="0.3">
      <c r="A37" s="19" t="s">
        <v>37</v>
      </c>
      <c r="B37" s="19" t="s">
        <v>96</v>
      </c>
      <c r="C37" s="20" t="s">
        <v>97</v>
      </c>
      <c r="D37" s="20">
        <v>2022</v>
      </c>
      <c r="E37" s="21" t="s">
        <v>40</v>
      </c>
      <c r="F37" s="22">
        <v>0</v>
      </c>
      <c r="G37" s="23">
        <v>0</v>
      </c>
      <c r="H37" s="23">
        <v>2671</v>
      </c>
      <c r="I37" s="23">
        <v>25190</v>
      </c>
      <c r="J37" s="23">
        <v>0</v>
      </c>
      <c r="K37" s="24">
        <v>1500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29361</v>
      </c>
    </row>
    <row r="38" spans="1:22" x14ac:dyDescent="0.3">
      <c r="A38" s="19" t="s">
        <v>37</v>
      </c>
      <c r="B38" s="19" t="s">
        <v>98</v>
      </c>
      <c r="C38" s="20" t="s">
        <v>99</v>
      </c>
      <c r="D38" s="20">
        <v>2022</v>
      </c>
      <c r="E38" s="21" t="s">
        <v>40</v>
      </c>
      <c r="F38" s="22">
        <v>0</v>
      </c>
      <c r="G38" s="23">
        <v>174804</v>
      </c>
      <c r="H38" s="23">
        <v>23000</v>
      </c>
      <c r="I38" s="23">
        <v>0</v>
      </c>
      <c r="J38" s="23">
        <v>6400</v>
      </c>
      <c r="K38" s="24">
        <v>12435</v>
      </c>
      <c r="L38" s="25" t="s">
        <v>164</v>
      </c>
      <c r="M38" s="26">
        <v>0</v>
      </c>
      <c r="N38" s="26">
        <v>0</v>
      </c>
      <c r="O38" s="26">
        <v>0</v>
      </c>
      <c r="P38" s="26">
        <v>14</v>
      </c>
      <c r="Q38" s="26">
        <v>6</v>
      </c>
      <c r="R38" s="26">
        <v>0</v>
      </c>
      <c r="S38" s="26">
        <v>0</v>
      </c>
      <c r="T38" s="26">
        <v>0</v>
      </c>
      <c r="U38" s="27">
        <f t="shared" si="0"/>
        <v>20</v>
      </c>
      <c r="V38" s="28">
        <f t="shared" si="1"/>
        <v>216639</v>
      </c>
    </row>
    <row r="39" spans="1:22" x14ac:dyDescent="0.3">
      <c r="A39" s="19" t="s">
        <v>37</v>
      </c>
      <c r="B39" s="19" t="s">
        <v>100</v>
      </c>
      <c r="C39" s="20" t="s">
        <v>101</v>
      </c>
      <c r="D39" s="20">
        <v>2022</v>
      </c>
      <c r="E39" s="21" t="s">
        <v>40</v>
      </c>
      <c r="F39" s="22">
        <v>0</v>
      </c>
      <c r="G39" s="23">
        <v>72312</v>
      </c>
      <c r="H39" s="23">
        <v>7000</v>
      </c>
      <c r="I39" s="23">
        <v>0</v>
      </c>
      <c r="J39" s="23">
        <v>506</v>
      </c>
      <c r="K39" s="24">
        <v>5389</v>
      </c>
      <c r="L39" s="25" t="s">
        <v>164</v>
      </c>
      <c r="M39" s="26">
        <v>0</v>
      </c>
      <c r="N39" s="26">
        <v>0</v>
      </c>
      <c r="O39" s="26">
        <v>4</v>
      </c>
      <c r="P39" s="26">
        <v>2</v>
      </c>
      <c r="Q39" s="26">
        <v>3</v>
      </c>
      <c r="R39" s="26">
        <v>0</v>
      </c>
      <c r="S39" s="26">
        <v>0</v>
      </c>
      <c r="T39" s="26">
        <v>0</v>
      </c>
      <c r="U39" s="27">
        <f t="shared" si="0"/>
        <v>9</v>
      </c>
      <c r="V39" s="28">
        <f t="shared" si="1"/>
        <v>85207</v>
      </c>
    </row>
    <row r="40" spans="1:22" x14ac:dyDescent="0.3">
      <c r="A40" s="19" t="s">
        <v>37</v>
      </c>
      <c r="B40" s="19" t="s">
        <v>102</v>
      </c>
      <c r="C40" s="20" t="s">
        <v>103</v>
      </c>
      <c r="D40" s="20">
        <v>2022</v>
      </c>
      <c r="E40" s="21" t="s">
        <v>40</v>
      </c>
      <c r="F40" s="22">
        <v>0</v>
      </c>
      <c r="G40" s="23">
        <v>51528</v>
      </c>
      <c r="H40" s="23">
        <v>10972</v>
      </c>
      <c r="I40" s="23">
        <v>0</v>
      </c>
      <c r="J40" s="23">
        <v>1250</v>
      </c>
      <c r="K40" s="24">
        <v>4350</v>
      </c>
      <c r="L40" s="25" t="s">
        <v>164</v>
      </c>
      <c r="M40" s="26">
        <v>0</v>
      </c>
      <c r="N40" s="26">
        <v>0</v>
      </c>
      <c r="O40" s="26">
        <v>0</v>
      </c>
      <c r="P40" s="26">
        <v>2</v>
      </c>
      <c r="Q40" s="26">
        <v>2</v>
      </c>
      <c r="R40" s="26">
        <v>0</v>
      </c>
      <c r="S40" s="26">
        <v>0</v>
      </c>
      <c r="T40" s="26">
        <v>0</v>
      </c>
      <c r="U40" s="27">
        <f t="shared" si="0"/>
        <v>4</v>
      </c>
      <c r="V40" s="28">
        <f t="shared" si="1"/>
        <v>68100</v>
      </c>
    </row>
    <row r="41" spans="1:22" x14ac:dyDescent="0.3">
      <c r="A41" s="19" t="s">
        <v>37</v>
      </c>
      <c r="B41" s="19" t="s">
        <v>104</v>
      </c>
      <c r="C41" s="20" t="s">
        <v>105</v>
      </c>
      <c r="D41" s="20">
        <v>2022</v>
      </c>
      <c r="E41" s="21" t="s">
        <v>40</v>
      </c>
      <c r="F41" s="22">
        <v>0</v>
      </c>
      <c r="G41" s="23">
        <v>60612</v>
      </c>
      <c r="H41" s="23">
        <v>71953</v>
      </c>
      <c r="I41" s="23">
        <v>0</v>
      </c>
      <c r="J41" s="23">
        <v>12000</v>
      </c>
      <c r="K41" s="24">
        <v>13964</v>
      </c>
      <c r="L41" s="25" t="s">
        <v>164</v>
      </c>
      <c r="M41" s="26">
        <v>0</v>
      </c>
      <c r="N41" s="26">
        <v>0</v>
      </c>
      <c r="O41" s="26">
        <v>2</v>
      </c>
      <c r="P41" s="26">
        <v>3</v>
      </c>
      <c r="Q41" s="26">
        <v>2</v>
      </c>
      <c r="R41" s="26">
        <v>0</v>
      </c>
      <c r="S41" s="26">
        <v>0</v>
      </c>
      <c r="T41" s="26">
        <v>0</v>
      </c>
      <c r="U41" s="27">
        <f t="shared" si="0"/>
        <v>7</v>
      </c>
      <c r="V41" s="28">
        <f t="shared" si="1"/>
        <v>158529</v>
      </c>
    </row>
    <row r="42" spans="1:22" x14ac:dyDescent="0.3">
      <c r="A42" s="19" t="s">
        <v>37</v>
      </c>
      <c r="B42" s="19" t="s">
        <v>106</v>
      </c>
      <c r="C42" s="20" t="s">
        <v>107</v>
      </c>
      <c r="D42" s="20">
        <v>2022</v>
      </c>
      <c r="E42" s="21" t="s">
        <v>40</v>
      </c>
      <c r="F42" s="22">
        <v>0</v>
      </c>
      <c r="G42" s="23">
        <v>91992</v>
      </c>
      <c r="H42" s="23">
        <v>9006</v>
      </c>
      <c r="I42" s="23">
        <v>0</v>
      </c>
      <c r="J42" s="23">
        <v>1000</v>
      </c>
      <c r="K42" s="24">
        <v>6810</v>
      </c>
      <c r="L42" s="25" t="s">
        <v>164</v>
      </c>
      <c r="M42" s="26">
        <v>0</v>
      </c>
      <c r="N42" s="26">
        <v>0</v>
      </c>
      <c r="O42" s="26">
        <v>0</v>
      </c>
      <c r="P42" s="26">
        <v>6</v>
      </c>
      <c r="Q42" s="26">
        <v>4</v>
      </c>
      <c r="R42" s="26">
        <v>0</v>
      </c>
      <c r="S42" s="26">
        <v>0</v>
      </c>
      <c r="T42" s="26">
        <v>0</v>
      </c>
      <c r="U42" s="27">
        <f t="shared" si="0"/>
        <v>10</v>
      </c>
      <c r="V42" s="28">
        <f t="shared" si="1"/>
        <v>108808</v>
      </c>
    </row>
    <row r="43" spans="1:22" x14ac:dyDescent="0.3">
      <c r="A43" s="19" t="s">
        <v>37</v>
      </c>
      <c r="B43" s="19" t="s">
        <v>108</v>
      </c>
      <c r="C43" s="20" t="s">
        <v>109</v>
      </c>
      <c r="D43" s="20">
        <v>2022</v>
      </c>
      <c r="E43" s="21" t="s">
        <v>40</v>
      </c>
      <c r="F43" s="22">
        <v>0</v>
      </c>
      <c r="G43" s="23">
        <v>315984</v>
      </c>
      <c r="H43" s="23">
        <v>57040</v>
      </c>
      <c r="I43" s="23">
        <v>0</v>
      </c>
      <c r="J43" s="23">
        <v>2500</v>
      </c>
      <c r="K43" s="24">
        <v>29026</v>
      </c>
      <c r="L43" s="25" t="s">
        <v>164</v>
      </c>
      <c r="M43" s="26">
        <v>0</v>
      </c>
      <c r="N43" s="26">
        <v>0</v>
      </c>
      <c r="O43" s="26">
        <v>13</v>
      </c>
      <c r="P43" s="26">
        <v>19</v>
      </c>
      <c r="Q43" s="26">
        <v>4</v>
      </c>
      <c r="R43" s="26">
        <v>0</v>
      </c>
      <c r="S43" s="26">
        <v>0</v>
      </c>
      <c r="T43" s="26">
        <v>0</v>
      </c>
      <c r="U43" s="27">
        <f t="shared" si="0"/>
        <v>36</v>
      </c>
      <c r="V43" s="28">
        <f t="shared" si="1"/>
        <v>404550</v>
      </c>
    </row>
    <row r="44" spans="1:22" x14ac:dyDescent="0.3">
      <c r="A44" s="19" t="s">
        <v>37</v>
      </c>
      <c r="B44" s="19" t="s">
        <v>110</v>
      </c>
      <c r="C44" s="20" t="s">
        <v>111</v>
      </c>
      <c r="D44" s="20">
        <v>2022</v>
      </c>
      <c r="E44" s="21" t="s">
        <v>40</v>
      </c>
      <c r="F44" s="22">
        <v>93954</v>
      </c>
      <c r="G44" s="23">
        <v>0</v>
      </c>
      <c r="H44" s="23">
        <v>42876</v>
      </c>
      <c r="I44" s="23">
        <v>0</v>
      </c>
      <c r="J44" s="23">
        <v>4000</v>
      </c>
      <c r="K44" s="24">
        <v>12646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153476</v>
      </c>
    </row>
    <row r="45" spans="1:22" x14ac:dyDescent="0.3">
      <c r="A45" s="19" t="s">
        <v>37</v>
      </c>
      <c r="B45" s="19" t="s">
        <v>112</v>
      </c>
      <c r="C45" s="20" t="s">
        <v>113</v>
      </c>
      <c r="D45" s="20">
        <v>2022</v>
      </c>
      <c r="E45" s="21" t="s">
        <v>40</v>
      </c>
      <c r="F45" s="22">
        <v>0</v>
      </c>
      <c r="G45" s="23">
        <v>146616</v>
      </c>
      <c r="H45" s="23">
        <v>122055</v>
      </c>
      <c r="I45" s="23">
        <v>0</v>
      </c>
      <c r="J45" s="23">
        <v>5500</v>
      </c>
      <c r="K45" s="24">
        <v>24944</v>
      </c>
      <c r="L45" s="25" t="s">
        <v>164</v>
      </c>
      <c r="M45" s="26">
        <v>0</v>
      </c>
      <c r="N45" s="26">
        <v>3</v>
      </c>
      <c r="O45" s="26">
        <v>3</v>
      </c>
      <c r="P45" s="26">
        <v>5</v>
      </c>
      <c r="Q45" s="26">
        <v>3</v>
      </c>
      <c r="R45" s="26">
        <v>0</v>
      </c>
      <c r="S45" s="26">
        <v>0</v>
      </c>
      <c r="T45" s="26">
        <v>0</v>
      </c>
      <c r="U45" s="27">
        <f t="shared" si="0"/>
        <v>14</v>
      </c>
      <c r="V45" s="28">
        <f t="shared" si="1"/>
        <v>299115</v>
      </c>
    </row>
    <row r="46" spans="1:22" x14ac:dyDescent="0.3">
      <c r="A46" s="19" t="s">
        <v>37</v>
      </c>
      <c r="B46" s="19" t="s">
        <v>114</v>
      </c>
      <c r="C46" s="20" t="s">
        <v>115</v>
      </c>
      <c r="D46" s="20">
        <v>2022</v>
      </c>
      <c r="E46" s="21" t="s">
        <v>40</v>
      </c>
      <c r="F46" s="22">
        <v>246261</v>
      </c>
      <c r="G46" s="23">
        <v>0</v>
      </c>
      <c r="H46" s="23">
        <v>26000</v>
      </c>
      <c r="I46" s="23">
        <v>14168</v>
      </c>
      <c r="J46" s="23">
        <v>0</v>
      </c>
      <c r="K46" s="24">
        <v>24660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311089</v>
      </c>
    </row>
    <row r="47" spans="1:22" x14ac:dyDescent="0.3">
      <c r="A47" s="19" t="s">
        <v>29</v>
      </c>
      <c r="B47" s="19" t="s">
        <v>116</v>
      </c>
      <c r="C47" s="20" t="s">
        <v>117</v>
      </c>
      <c r="D47" s="20">
        <v>2022</v>
      </c>
      <c r="E47" s="21" t="s">
        <v>40</v>
      </c>
      <c r="F47" s="22">
        <v>0</v>
      </c>
      <c r="G47" s="23">
        <v>204024</v>
      </c>
      <c r="H47" s="23">
        <v>110625</v>
      </c>
      <c r="I47" s="23">
        <v>0</v>
      </c>
      <c r="J47" s="23">
        <v>5400</v>
      </c>
      <c r="K47" s="24">
        <v>28056</v>
      </c>
      <c r="L47" s="25" t="s">
        <v>164</v>
      </c>
      <c r="M47" s="26">
        <v>0</v>
      </c>
      <c r="N47" s="26">
        <v>5</v>
      </c>
      <c r="O47" s="26">
        <v>13</v>
      </c>
      <c r="P47" s="26">
        <v>4</v>
      </c>
      <c r="Q47" s="26">
        <v>1</v>
      </c>
      <c r="R47" s="26">
        <v>0</v>
      </c>
      <c r="S47" s="26">
        <v>0</v>
      </c>
      <c r="T47" s="26">
        <v>0</v>
      </c>
      <c r="U47" s="27">
        <f t="shared" si="0"/>
        <v>23</v>
      </c>
      <c r="V47" s="28">
        <f t="shared" si="1"/>
        <v>348105</v>
      </c>
    </row>
    <row r="48" spans="1:22" x14ac:dyDescent="0.3">
      <c r="A48" s="19" t="s">
        <v>118</v>
      </c>
      <c r="B48" s="19" t="s">
        <v>119</v>
      </c>
      <c r="C48" s="20" t="s">
        <v>120</v>
      </c>
      <c r="D48" s="20">
        <v>2022</v>
      </c>
      <c r="E48" s="21" t="s">
        <v>40</v>
      </c>
      <c r="F48" s="22">
        <v>0</v>
      </c>
      <c r="G48" s="23">
        <v>0</v>
      </c>
      <c r="H48" s="23">
        <v>0</v>
      </c>
      <c r="I48" s="23">
        <v>17687</v>
      </c>
      <c r="J48" s="23">
        <v>0</v>
      </c>
      <c r="K48" s="24">
        <v>1027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18714</v>
      </c>
    </row>
    <row r="49" spans="1:22" x14ac:dyDescent="0.3">
      <c r="A49" s="19" t="s">
        <v>121</v>
      </c>
      <c r="B49" s="19" t="s">
        <v>122</v>
      </c>
      <c r="C49" s="20" t="s">
        <v>123</v>
      </c>
      <c r="D49" s="20">
        <v>2022</v>
      </c>
      <c r="E49" s="21" t="s">
        <v>124</v>
      </c>
      <c r="F49" s="22">
        <v>49764</v>
      </c>
      <c r="G49" s="23">
        <v>54792</v>
      </c>
      <c r="H49" s="23">
        <v>34607</v>
      </c>
      <c r="I49" s="23">
        <v>5885</v>
      </c>
      <c r="J49" s="23">
        <v>2642</v>
      </c>
      <c r="K49" s="24">
        <v>7338</v>
      </c>
      <c r="L49" s="25" t="s">
        <v>164</v>
      </c>
      <c r="M49" s="26">
        <v>0</v>
      </c>
      <c r="N49" s="26">
        <v>0</v>
      </c>
      <c r="O49" s="26">
        <v>1</v>
      </c>
      <c r="P49" s="26">
        <v>2</v>
      </c>
      <c r="Q49" s="26">
        <v>2</v>
      </c>
      <c r="R49" s="26">
        <v>0</v>
      </c>
      <c r="S49" s="26">
        <v>0</v>
      </c>
      <c r="T49" s="26">
        <v>0</v>
      </c>
      <c r="U49" s="27">
        <f t="shared" si="0"/>
        <v>5</v>
      </c>
      <c r="V49" s="28">
        <f t="shared" si="1"/>
        <v>155028</v>
      </c>
    </row>
    <row r="50" spans="1:22" x14ac:dyDescent="0.3">
      <c r="A50" s="19" t="s">
        <v>29</v>
      </c>
      <c r="B50" s="19" t="s">
        <v>125</v>
      </c>
      <c r="C50" s="20" t="s">
        <v>126</v>
      </c>
      <c r="D50" s="20">
        <v>2022</v>
      </c>
      <c r="E50" s="21" t="s">
        <v>32</v>
      </c>
      <c r="F50" s="22">
        <v>0</v>
      </c>
      <c r="G50" s="23">
        <v>0</v>
      </c>
      <c r="H50" s="23">
        <v>37417</v>
      </c>
      <c r="I50" s="23">
        <v>0</v>
      </c>
      <c r="J50" s="23">
        <v>0</v>
      </c>
      <c r="K50" s="24">
        <v>3608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41025</v>
      </c>
    </row>
    <row r="51" spans="1:22" x14ac:dyDescent="0.3">
      <c r="A51" s="19" t="s">
        <v>127</v>
      </c>
      <c r="B51" s="19" t="s">
        <v>128</v>
      </c>
      <c r="C51" s="20" t="s">
        <v>129</v>
      </c>
      <c r="D51" s="20">
        <v>2022</v>
      </c>
      <c r="E51" s="21" t="s">
        <v>32</v>
      </c>
      <c r="F51" s="22">
        <v>0</v>
      </c>
      <c r="G51" s="23">
        <v>0</v>
      </c>
      <c r="H51" s="23">
        <v>38000</v>
      </c>
      <c r="I51" s="23">
        <v>0</v>
      </c>
      <c r="J51" s="23">
        <v>2221</v>
      </c>
      <c r="K51" s="24">
        <v>804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41025</v>
      </c>
    </row>
    <row r="52" spans="1:22" x14ac:dyDescent="0.3">
      <c r="A52" s="19" t="s">
        <v>130</v>
      </c>
      <c r="B52" s="19" t="s">
        <v>131</v>
      </c>
      <c r="C52" s="20" t="s">
        <v>132</v>
      </c>
      <c r="D52" s="20">
        <v>2022</v>
      </c>
      <c r="E52" s="21" t="s">
        <v>124</v>
      </c>
      <c r="F52" s="22">
        <v>14928</v>
      </c>
      <c r="G52" s="23">
        <v>73728</v>
      </c>
      <c r="H52" s="23">
        <v>30524</v>
      </c>
      <c r="I52" s="23">
        <v>18800</v>
      </c>
      <c r="J52" s="23">
        <v>1084</v>
      </c>
      <c r="K52" s="24">
        <v>13297</v>
      </c>
      <c r="L52" s="25" t="s">
        <v>164</v>
      </c>
      <c r="M52" s="26">
        <v>0</v>
      </c>
      <c r="N52" s="26">
        <v>0</v>
      </c>
      <c r="O52" s="26">
        <v>0</v>
      </c>
      <c r="P52" s="26">
        <v>4</v>
      </c>
      <c r="Q52" s="26">
        <v>4</v>
      </c>
      <c r="R52" s="26">
        <v>0</v>
      </c>
      <c r="S52" s="26">
        <v>0</v>
      </c>
      <c r="T52" s="26">
        <v>0</v>
      </c>
      <c r="U52" s="27">
        <f t="shared" si="0"/>
        <v>8</v>
      </c>
      <c r="V52" s="28">
        <f t="shared" si="1"/>
        <v>152361</v>
      </c>
    </row>
    <row r="53" spans="1:22" x14ac:dyDescent="0.3">
      <c r="A53" s="19" t="s">
        <v>118</v>
      </c>
      <c r="B53" s="19" t="s">
        <v>133</v>
      </c>
      <c r="C53" s="20" t="s">
        <v>134</v>
      </c>
      <c r="D53" s="20">
        <v>2022</v>
      </c>
      <c r="E53" s="21" t="s">
        <v>40</v>
      </c>
      <c r="F53" s="22">
        <v>0</v>
      </c>
      <c r="G53" s="23">
        <v>34020</v>
      </c>
      <c r="H53" s="23">
        <v>0</v>
      </c>
      <c r="I53" s="23">
        <v>0</v>
      </c>
      <c r="J53" s="23">
        <v>1000</v>
      </c>
      <c r="K53" s="24">
        <v>3321</v>
      </c>
      <c r="L53" s="25" t="s">
        <v>164</v>
      </c>
      <c r="M53" s="26">
        <v>0</v>
      </c>
      <c r="N53" s="26">
        <v>0</v>
      </c>
      <c r="O53" s="26">
        <v>3</v>
      </c>
      <c r="P53" s="26">
        <v>2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5</v>
      </c>
      <c r="V53" s="28">
        <f t="shared" si="1"/>
        <v>38341</v>
      </c>
    </row>
    <row r="54" spans="1:22" x14ac:dyDescent="0.3">
      <c r="A54" s="19" t="s">
        <v>135</v>
      </c>
      <c r="B54" s="19" t="s">
        <v>136</v>
      </c>
      <c r="C54" s="20" t="s">
        <v>137</v>
      </c>
      <c r="D54" s="20">
        <v>2022</v>
      </c>
      <c r="E54" s="21" t="s">
        <v>32</v>
      </c>
      <c r="F54" s="22">
        <v>0</v>
      </c>
      <c r="G54" s="23">
        <v>0</v>
      </c>
      <c r="H54" s="23">
        <v>40221</v>
      </c>
      <c r="I54" s="23">
        <v>0</v>
      </c>
      <c r="J54" s="23">
        <v>0</v>
      </c>
      <c r="K54" s="24">
        <v>804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41025</v>
      </c>
    </row>
    <row r="55" spans="1:22" x14ac:dyDescent="0.3">
      <c r="A55" s="19" t="s">
        <v>138</v>
      </c>
      <c r="B55" s="19" t="s">
        <v>139</v>
      </c>
      <c r="C55" s="20" t="s">
        <v>140</v>
      </c>
      <c r="D55" s="20">
        <v>2022</v>
      </c>
      <c r="E55" s="21" t="s">
        <v>73</v>
      </c>
      <c r="F55" s="22">
        <v>0</v>
      </c>
      <c r="G55" s="23">
        <v>0</v>
      </c>
      <c r="H55" s="23">
        <v>75342</v>
      </c>
      <c r="I55" s="23">
        <v>37149</v>
      </c>
      <c r="J55" s="23">
        <v>5659</v>
      </c>
      <c r="K55" s="24">
        <v>11815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129965</v>
      </c>
    </row>
    <row r="56" spans="1:22" x14ac:dyDescent="0.3">
      <c r="A56" s="19" t="s">
        <v>138</v>
      </c>
      <c r="B56" s="19" t="s">
        <v>141</v>
      </c>
      <c r="C56" s="20" t="s">
        <v>142</v>
      </c>
      <c r="D56" s="20">
        <v>2022</v>
      </c>
      <c r="E56" s="21" t="s">
        <v>40</v>
      </c>
      <c r="F56" s="22">
        <v>0</v>
      </c>
      <c r="G56" s="23">
        <v>110232</v>
      </c>
      <c r="H56" s="23">
        <v>31395</v>
      </c>
      <c r="I56" s="23">
        <v>0</v>
      </c>
      <c r="J56" s="23">
        <v>2627</v>
      </c>
      <c r="K56" s="24">
        <v>13587</v>
      </c>
      <c r="L56" s="25" t="s">
        <v>164</v>
      </c>
      <c r="M56" s="26">
        <v>0</v>
      </c>
      <c r="N56" s="26">
        <v>0</v>
      </c>
      <c r="O56" s="26">
        <v>7</v>
      </c>
      <c r="P56" s="26">
        <v>8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15</v>
      </c>
      <c r="V56" s="28">
        <f t="shared" si="1"/>
        <v>157841</v>
      </c>
    </row>
    <row r="57" spans="1:22" x14ac:dyDescent="0.3">
      <c r="A57" s="19" t="s">
        <v>127</v>
      </c>
      <c r="B57" s="19" t="s">
        <v>143</v>
      </c>
      <c r="C57" s="20" t="s">
        <v>144</v>
      </c>
      <c r="D57" s="20">
        <v>2022</v>
      </c>
      <c r="E57" s="21" t="s">
        <v>40</v>
      </c>
      <c r="F57" s="22">
        <v>0</v>
      </c>
      <c r="G57" s="23">
        <v>87480</v>
      </c>
      <c r="H57" s="23">
        <v>47991</v>
      </c>
      <c r="I57" s="23">
        <v>0</v>
      </c>
      <c r="J57" s="23">
        <v>4901</v>
      </c>
      <c r="K57" s="24">
        <v>13288</v>
      </c>
      <c r="L57" s="25" t="s">
        <v>164</v>
      </c>
      <c r="M57" s="26">
        <v>0</v>
      </c>
      <c r="N57" s="26">
        <v>0</v>
      </c>
      <c r="O57" s="26">
        <v>6</v>
      </c>
      <c r="P57" s="26">
        <v>6</v>
      </c>
      <c r="Q57" s="26">
        <v>0</v>
      </c>
      <c r="R57" s="26">
        <v>0</v>
      </c>
      <c r="S57" s="26">
        <v>0</v>
      </c>
      <c r="T57" s="26">
        <v>0</v>
      </c>
      <c r="U57" s="27">
        <f t="shared" si="0"/>
        <v>12</v>
      </c>
      <c r="V57" s="28">
        <f t="shared" si="1"/>
        <v>153660</v>
      </c>
    </row>
    <row r="58" spans="1:22" x14ac:dyDescent="0.3">
      <c r="A58" s="19" t="s">
        <v>127</v>
      </c>
      <c r="B58" s="19" t="s">
        <v>145</v>
      </c>
      <c r="C58" s="20" t="s">
        <v>146</v>
      </c>
      <c r="D58" s="20">
        <v>2022</v>
      </c>
      <c r="E58" s="21" t="s">
        <v>32</v>
      </c>
      <c r="F58" s="22">
        <v>0</v>
      </c>
      <c r="G58" s="23">
        <v>0</v>
      </c>
      <c r="H58" s="23">
        <v>280163</v>
      </c>
      <c r="I58" s="23">
        <v>0</v>
      </c>
      <c r="J58" s="23">
        <v>14455</v>
      </c>
      <c r="K58" s="24">
        <v>29462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324080</v>
      </c>
    </row>
    <row r="59" spans="1:22" x14ac:dyDescent="0.3">
      <c r="A59" s="19" t="s">
        <v>127</v>
      </c>
      <c r="B59" s="19" t="s">
        <v>147</v>
      </c>
      <c r="C59" s="20" t="s">
        <v>148</v>
      </c>
      <c r="D59" s="20">
        <v>2022</v>
      </c>
      <c r="E59" s="21" t="s">
        <v>73</v>
      </c>
      <c r="F59" s="22">
        <v>31068</v>
      </c>
      <c r="G59" s="23">
        <v>0</v>
      </c>
      <c r="H59" s="23">
        <v>58882</v>
      </c>
      <c r="I59" s="23">
        <v>24600</v>
      </c>
      <c r="J59" s="23">
        <v>3632</v>
      </c>
      <c r="K59" s="24">
        <v>11818</v>
      </c>
      <c r="L59" s="25" t="s">
        <v>33</v>
      </c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130000</v>
      </c>
    </row>
    <row r="60" spans="1:22" x14ac:dyDescent="0.3">
      <c r="A60" s="19" t="s">
        <v>149</v>
      </c>
      <c r="B60" s="19" t="s">
        <v>150</v>
      </c>
      <c r="C60" s="20" t="s">
        <v>151</v>
      </c>
      <c r="D60" s="20">
        <v>2022</v>
      </c>
      <c r="E60" s="21" t="s">
        <v>124</v>
      </c>
      <c r="F60" s="22">
        <v>31896</v>
      </c>
      <c r="G60" s="23">
        <v>60936</v>
      </c>
      <c r="H60" s="23">
        <v>57579</v>
      </c>
      <c r="I60" s="23">
        <v>14980</v>
      </c>
      <c r="J60" s="23">
        <v>3000</v>
      </c>
      <c r="K60" s="24">
        <v>15909</v>
      </c>
      <c r="L60" s="25" t="s">
        <v>164</v>
      </c>
      <c r="M60" s="26">
        <v>0</v>
      </c>
      <c r="N60" s="26">
        <v>0</v>
      </c>
      <c r="O60" s="26">
        <v>4</v>
      </c>
      <c r="P60" s="26">
        <v>1</v>
      </c>
      <c r="Q60" s="26">
        <v>1</v>
      </c>
      <c r="R60" s="26">
        <v>0</v>
      </c>
      <c r="S60" s="26">
        <v>0</v>
      </c>
      <c r="T60" s="26">
        <v>0</v>
      </c>
      <c r="U60" s="27">
        <f t="shared" si="0"/>
        <v>6</v>
      </c>
      <c r="V60" s="28">
        <f t="shared" si="1"/>
        <v>184300</v>
      </c>
    </row>
    <row r="61" spans="1:22" x14ac:dyDescent="0.3">
      <c r="A61" s="19" t="s">
        <v>118</v>
      </c>
      <c r="B61" s="19" t="s">
        <v>152</v>
      </c>
      <c r="C61" s="20" t="s">
        <v>153</v>
      </c>
      <c r="D61" s="20">
        <v>2022</v>
      </c>
      <c r="E61" s="21" t="s">
        <v>32</v>
      </c>
      <c r="F61" s="22">
        <v>0</v>
      </c>
      <c r="G61" s="23">
        <v>0</v>
      </c>
      <c r="H61" s="23">
        <v>24000</v>
      </c>
      <c r="I61" s="23">
        <v>0</v>
      </c>
      <c r="J61" s="23">
        <v>0</v>
      </c>
      <c r="K61" s="24">
        <v>1000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25000</v>
      </c>
    </row>
    <row r="62" spans="1:22" x14ac:dyDescent="0.3">
      <c r="A62" s="19" t="s">
        <v>154</v>
      </c>
      <c r="B62" s="19" t="s">
        <v>155</v>
      </c>
      <c r="C62" s="20" t="s">
        <v>156</v>
      </c>
      <c r="D62" s="20">
        <v>2022</v>
      </c>
      <c r="E62" s="21" t="s">
        <v>124</v>
      </c>
      <c r="F62" s="22">
        <v>102372</v>
      </c>
      <c r="G62" s="23">
        <v>271884</v>
      </c>
      <c r="H62" s="23">
        <v>497806</v>
      </c>
      <c r="I62" s="23">
        <v>30142</v>
      </c>
      <c r="J62" s="23">
        <v>49000</v>
      </c>
      <c r="K62" s="24">
        <v>73891</v>
      </c>
      <c r="L62" s="25" t="s">
        <v>164</v>
      </c>
      <c r="M62" s="26">
        <v>0</v>
      </c>
      <c r="N62" s="26">
        <v>0</v>
      </c>
      <c r="O62" s="26">
        <v>18</v>
      </c>
      <c r="P62" s="26">
        <v>11</v>
      </c>
      <c r="Q62" s="26">
        <v>2</v>
      </c>
      <c r="R62" s="26">
        <v>0</v>
      </c>
      <c r="S62" s="26">
        <v>0</v>
      </c>
      <c r="T62" s="26">
        <v>0</v>
      </c>
      <c r="U62" s="27">
        <f t="shared" si="0"/>
        <v>31</v>
      </c>
      <c r="V62" s="28">
        <f t="shared" si="1"/>
        <v>1025095</v>
      </c>
    </row>
    <row r="63" spans="1:22" x14ac:dyDescent="0.3">
      <c r="A63" s="19" t="s">
        <v>157</v>
      </c>
      <c r="B63" s="19" t="s">
        <v>158</v>
      </c>
      <c r="C63" s="20" t="s">
        <v>159</v>
      </c>
      <c r="D63" s="20">
        <v>2022</v>
      </c>
      <c r="E63" s="21" t="s">
        <v>40</v>
      </c>
      <c r="F63" s="22">
        <v>0</v>
      </c>
      <c r="G63" s="23">
        <v>485376</v>
      </c>
      <c r="H63" s="23">
        <v>191064</v>
      </c>
      <c r="I63" s="23">
        <v>0</v>
      </c>
      <c r="J63" s="23">
        <v>13350</v>
      </c>
      <c r="K63" s="24">
        <v>64089</v>
      </c>
      <c r="L63" s="25" t="s">
        <v>164</v>
      </c>
      <c r="M63" s="26">
        <v>0</v>
      </c>
      <c r="N63" s="26">
        <v>0</v>
      </c>
      <c r="O63" s="26">
        <v>20</v>
      </c>
      <c r="P63" s="26">
        <v>26</v>
      </c>
      <c r="Q63" s="26">
        <v>9</v>
      </c>
      <c r="R63" s="26">
        <v>0</v>
      </c>
      <c r="S63" s="26">
        <v>0</v>
      </c>
      <c r="T63" s="26">
        <v>0</v>
      </c>
      <c r="U63" s="27">
        <f t="shared" si="0"/>
        <v>55</v>
      </c>
      <c r="V63" s="28">
        <f t="shared" si="1"/>
        <v>753879</v>
      </c>
    </row>
    <row r="64" spans="1:22" x14ac:dyDescent="0.3">
      <c r="A64" s="19" t="s">
        <v>29</v>
      </c>
      <c r="B64" s="19" t="s">
        <v>160</v>
      </c>
      <c r="C64" s="20" t="s">
        <v>161</v>
      </c>
      <c r="D64" s="20">
        <v>2022</v>
      </c>
      <c r="E64" s="21" t="s">
        <v>40</v>
      </c>
      <c r="F64" s="22">
        <v>0</v>
      </c>
      <c r="G64" s="23">
        <v>111792</v>
      </c>
      <c r="H64" s="23">
        <v>53455</v>
      </c>
      <c r="I64" s="23">
        <v>0</v>
      </c>
      <c r="J64" s="23">
        <v>1500</v>
      </c>
      <c r="K64" s="24">
        <v>15909</v>
      </c>
      <c r="L64" s="25" t="s">
        <v>164</v>
      </c>
      <c r="M64" s="26">
        <v>0</v>
      </c>
      <c r="N64" s="26">
        <v>0</v>
      </c>
      <c r="O64" s="26">
        <v>8</v>
      </c>
      <c r="P64" s="26">
        <v>0</v>
      </c>
      <c r="Q64" s="26">
        <v>3</v>
      </c>
      <c r="R64" s="26">
        <v>0</v>
      </c>
      <c r="S64" s="26">
        <v>0</v>
      </c>
      <c r="T64" s="26">
        <v>0</v>
      </c>
      <c r="U64" s="27">
        <f t="shared" si="0"/>
        <v>11</v>
      </c>
      <c r="V64" s="28">
        <f t="shared" si="1"/>
        <v>182656</v>
      </c>
    </row>
    <row r="65" spans="1:22" x14ac:dyDescent="0.3">
      <c r="A65" s="19"/>
      <c r="B65" s="19"/>
      <c r="C65" s="20"/>
      <c r="D65" s="20"/>
      <c r="E65" s="21"/>
      <c r="F65" s="22"/>
      <c r="G65" s="23"/>
      <c r="H65" s="23"/>
      <c r="I65" s="23"/>
      <c r="J65" s="23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0</v>
      </c>
    </row>
    <row r="66" spans="1:22" x14ac:dyDescent="0.3">
      <c r="A66" s="19"/>
      <c r="B66" s="19"/>
      <c r="C66" s="20"/>
      <c r="D66" s="20"/>
      <c r="E66" s="21"/>
      <c r="F66" s="22"/>
      <c r="G66" s="23"/>
      <c r="H66" s="23"/>
      <c r="I66" s="23"/>
      <c r="J66" s="23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0</v>
      </c>
    </row>
    <row r="67" spans="1:22" x14ac:dyDescent="0.3">
      <c r="A67" s="19"/>
      <c r="B67" s="19"/>
      <c r="C67" s="20"/>
      <c r="D67" s="20"/>
      <c r="E67" s="21"/>
      <c r="F67" s="22"/>
      <c r="G67" s="23"/>
      <c r="H67" s="23"/>
      <c r="I67" s="23"/>
      <c r="J67" s="23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0</v>
      </c>
    </row>
    <row r="68" spans="1:22" x14ac:dyDescent="0.3">
      <c r="A68" s="19"/>
      <c r="B68" s="19"/>
      <c r="C68" s="20"/>
      <c r="D68" s="20"/>
      <c r="E68" s="21"/>
      <c r="F68" s="22"/>
      <c r="G68" s="23"/>
      <c r="H68" s="23"/>
      <c r="I68" s="23"/>
      <c r="J68" s="23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0</v>
      </c>
    </row>
    <row r="69" spans="1:22" x14ac:dyDescent="0.3">
      <c r="A69" s="19"/>
      <c r="B69" s="19"/>
      <c r="C69" s="20"/>
      <c r="D69" s="20"/>
      <c r="E69" s="21"/>
      <c r="F69" s="22"/>
      <c r="G69" s="23"/>
      <c r="H69" s="23"/>
      <c r="I69" s="23"/>
      <c r="J69" s="23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0</v>
      </c>
    </row>
    <row r="70" spans="1:22" x14ac:dyDescent="0.3">
      <c r="A70" s="19"/>
      <c r="B70" s="19"/>
      <c r="C70" s="20"/>
      <c r="D70" s="20"/>
      <c r="E70" s="21"/>
      <c r="F70" s="22"/>
      <c r="G70" s="23"/>
      <c r="H70" s="23"/>
      <c r="I70" s="23"/>
      <c r="J70" s="23"/>
      <c r="K70" s="24"/>
      <c r="L70" s="25"/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0</v>
      </c>
    </row>
    <row r="71" spans="1:22" x14ac:dyDescent="0.3">
      <c r="A71" s="19"/>
      <c r="B71" s="19"/>
      <c r="C71" s="20"/>
      <c r="D71" s="20"/>
      <c r="E71" s="21"/>
      <c r="F71" s="22"/>
      <c r="G71" s="23"/>
      <c r="H71" s="23"/>
      <c r="I71" s="23"/>
      <c r="J71" s="23"/>
      <c r="K71" s="24"/>
      <c r="L71" s="25"/>
      <c r="M71" s="26"/>
      <c r="N71" s="26"/>
      <c r="O71" s="26"/>
      <c r="P71" s="26"/>
      <c r="Q71" s="26"/>
      <c r="R71" s="26"/>
      <c r="S71" s="26"/>
      <c r="T71" s="26"/>
      <c r="U71" s="27">
        <f t="shared" si="0"/>
        <v>0</v>
      </c>
      <c r="V71" s="28">
        <f t="shared" si="1"/>
        <v>0</v>
      </c>
    </row>
    <row r="72" spans="1:22" x14ac:dyDescent="0.3">
      <c r="A72" s="19"/>
      <c r="B72" s="19"/>
      <c r="C72" s="20"/>
      <c r="D72" s="20"/>
      <c r="E72" s="21"/>
      <c r="F72" s="22"/>
      <c r="G72" s="23"/>
      <c r="H72" s="23"/>
      <c r="I72" s="23"/>
      <c r="J72" s="23"/>
      <c r="K72" s="24"/>
      <c r="L72" s="25"/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0</v>
      </c>
    </row>
    <row r="73" spans="1:22" x14ac:dyDescent="0.3">
      <c r="A73" s="19"/>
      <c r="B73" s="19"/>
      <c r="C73" s="20"/>
      <c r="D73" s="20"/>
      <c r="E73" s="21"/>
      <c r="F73" s="22"/>
      <c r="G73" s="23"/>
      <c r="H73" s="23"/>
      <c r="I73" s="23"/>
      <c r="J73" s="23"/>
      <c r="K73" s="24"/>
      <c r="L73" s="25"/>
      <c r="M73" s="26"/>
      <c r="N73" s="26"/>
      <c r="O73" s="26"/>
      <c r="P73" s="26"/>
      <c r="Q73" s="26"/>
      <c r="R73" s="26"/>
      <c r="S73" s="26"/>
      <c r="T73" s="26"/>
      <c r="U73" s="27">
        <f t="shared" ref="U73:U74" si="2">SUM(M73:T73)</f>
        <v>0</v>
      </c>
      <c r="V73" s="28">
        <f t="shared" ref="V73:V74" si="3">SUM(F73:K73)</f>
        <v>0</v>
      </c>
    </row>
    <row r="74" spans="1:22" x14ac:dyDescent="0.3">
      <c r="A74" s="19"/>
      <c r="B74" s="19"/>
      <c r="C74" s="20"/>
      <c r="D74" s="20"/>
      <c r="E74" s="21"/>
      <c r="F74" s="22"/>
      <c r="G74" s="23"/>
      <c r="H74" s="23"/>
      <c r="I74" s="23"/>
      <c r="J74" s="23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7">
        <f t="shared" si="2"/>
        <v>0</v>
      </c>
      <c r="V74" s="28">
        <f t="shared" si="3"/>
        <v>0</v>
      </c>
    </row>
  </sheetData>
  <autoFilter ref="A8:V8" xr:uid="{C060DA81-9F55-4141-807A-D94606A64341}"/>
  <conditionalFormatting sqref="V9:V74">
    <cfRule type="cellIs" dxfId="3" priority="4" operator="lessThan">
      <formula>0</formula>
    </cfRule>
  </conditionalFormatting>
  <conditionalFormatting sqref="V9:V74">
    <cfRule type="expression" dxfId="2" priority="2">
      <formula>#REF!&lt;0</formula>
    </cfRule>
  </conditionalFormatting>
  <conditionalFormatting sqref="D9:D74">
    <cfRule type="expression" dxfId="1" priority="1">
      <formula>OR($D9&gt;2022,AND($D9&lt;2022,$D9&lt;&gt;""))</formula>
    </cfRule>
  </conditionalFormatting>
  <conditionalFormatting sqref="C9:C74">
    <cfRule type="expression" dxfId="0" priority="5">
      <formula>(#REF!&gt;1)</formula>
    </cfRule>
  </conditionalFormatting>
  <dataValidations count="3">
    <dataValidation type="list" allowBlank="1" showInputMessage="1" showErrorMessage="1" sqref="L9:L74" xr:uid="{8B189D87-6AB9-4AB1-A0ED-6C0BFBD8C28F}">
      <formula1>"N/A, FMR, Actual Rent"</formula1>
    </dataValidation>
    <dataValidation type="list" allowBlank="1" showInputMessage="1" showErrorMessage="1" sqref="E9:E74" xr:uid="{DB1B993C-547A-4FE1-9E6E-6C56A90E2F19}">
      <formula1>"PH, TH, Joint TH &amp; PH-RRH, HMIS, SSO, TRA, PRA, SRA, S+C/SRO"</formula1>
    </dataValidation>
    <dataValidation allowBlank="1" showErrorMessage="1" sqref="A8:V8" xr:uid="{2829F47C-D7A9-4E3B-8A13-9A8FAED260E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2021-03-06T21:42:48Z</dcterms:created>
  <dcterms:modified xsi:type="dcterms:W3CDTF">2021-05-20T14:00:37Z</dcterms:modified>
</cp:coreProperties>
</file>