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KS-500\"/>
    </mc:Choice>
  </mc:AlternateContent>
  <xr:revisionPtr revIDLastSave="0" documentId="13_ncr:1_{A506B16E-724A-4BE5-934B-B9898CD10294}" xr6:coauthVersionLast="46" xr6:coauthVersionMax="46" xr10:uidLastSave="{00000000-0000-0000-0000-000000000000}"/>
  <bookViews>
    <workbookView xWindow="-108" yWindow="-108" windowWidth="27288" windowHeight="17664" xr2:uid="{B51EBFBB-0EDD-4C4A-8246-9CEA9347B90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<sst xmlns="http://schemas.openxmlformats.org/spreadsheetml/2006/main" count="44" uniqueCount="42">
  <si>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</si>
  <si>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</si>
  <si>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</si>
  <si>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</si>
  <si>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</si>
  <si>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</si>
  <si>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</si>
  <si>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</si>
  <si>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</si>
  <si>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</si>
  <si>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</si>
  <si>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</si>
  <si>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</si>
  <si>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</si>
  <si>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</si>
  <si>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</si>
  <si>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</si>
  <si>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</si>
  <si>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</si>
  <si>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</si>
  <si>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</si>
  <si>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</si>
  <si>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</si>
  <si>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</si>
  <si>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</si>
  <si>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</si>
  <si>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</si>
  <si>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</si>
  <si>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KS-503</t>
  </si>
  <si>
    <t>City of Topeka, Kansas</t>
  </si>
  <si>
    <t>Shelter Plus Care</t>
  </si>
  <si>
    <t>KS0022L7P032013</t>
  </si>
  <si>
    <t>PH</t>
  </si>
  <si>
    <t/>
  </si>
  <si>
    <t>Kansas City</t>
  </si>
  <si>
    <t>Topeka/Shawnee County CoC</t>
  </si>
  <si>
    <t>Community Action, Inc.</t>
  </si>
  <si>
    <t>Tanglewood Permanent Supportive Housing</t>
  </si>
  <si>
    <t>KS0023L7P032012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</si>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</sst>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B619-E7E0-49CA-96AD-6048937D3A63}">
  <sheetPr codeName="Sheet133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39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40</v>
      </c>
      <c r="B5" s="34">
        <f ca="1">SUM(OFFSET(V8,1,0,500,1))</f>
        <v>1724568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1521048</v>
      </c>
      <c r="H9" s="23">
        <v>0</v>
      </c>
      <c r="I9" s="23">
        <v>0</v>
      </c>
      <c r="J9" s="23">
        <v>0</v>
      </c>
      <c r="K9" s="24">
        <v>123411</v>
      </c>
      <c r="L9" s="25" t="s">
        <v>41</v>
      </c>
      <c r="M9" s="26">
        <v>0</v>
      </c>
      <c r="N9" s="26">
        <v>5</v>
      </c>
      <c r="O9" s="26">
        <v>90</v>
      </c>
      <c r="P9" s="26">
        <v>36</v>
      </c>
      <c r="Q9" s="26">
        <v>32</v>
      </c>
      <c r="R9" s="26">
        <v>6</v>
      </c>
      <c r="S9" s="26">
        <v>0</v>
      </c>
      <c r="T9" s="26">
        <v>0</v>
      </c>
      <c r="U9" s="27">
        <f t="shared" ref="U9:U20" si="0">SUM(M9:T9)</f>
        <v>169</v>
      </c>
      <c r="V9" s="28">
        <f t="shared" ref="V9:V20" si="1">SUM(F9:K9)</f>
        <v>1644459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33250</v>
      </c>
      <c r="I10" s="23">
        <v>39886</v>
      </c>
      <c r="J10" s="23">
        <v>0</v>
      </c>
      <c r="K10" s="24">
        <v>6973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80109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</sheetData>
  <autoFilter ref="A8:V8" xr:uid="{88DF766D-66D8-4A46-8731-4210556AE890}"/>
  <conditionalFormatting sqref="V9:V20">
    <cfRule type="cellIs" dxfId="3" priority="4" operator="lessThan">
      <formula>0</formula>
    </cfRule>
  </conditionalFormatting>
  <conditionalFormatting sqref="V9:V20">
    <cfRule type="expression" dxfId="2" priority="2">
      <formula>#REF!&lt;0</formula>
    </cfRule>
  </conditionalFormatting>
  <conditionalFormatting sqref="D9:D20">
    <cfRule type="expression" dxfId="1" priority="1">
      <formula>OR($D9&gt;2022,AND($D9&lt;2022,$D9&lt;&gt;""))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42792669-1342-4990-83A9-186DB3C9E7A2}">
      <formula1>"N/A, FMR, Actual Rent"</formula1>
    </dataValidation>
    <dataValidation type="list" allowBlank="1" showInputMessage="1" showErrorMessage="1" sqref="E9:E20" xr:uid="{1B871460-8E52-49E9-B83F-3F986B091203}">
      <formula1>"PH, TH, Joint TH &amp; PH-RRH, HMIS, SSO, TRA, PRA, SRA, S+C/SRO"</formula1>
    </dataValidation>
    <dataValidation allowBlank="1" showErrorMessage="1" sqref="A8:V8" xr:uid="{5CF14BE6-7AA8-4957-87A8-0B1460FCB44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2021-03-06T21:42:49Z</dcterms:created>
  <dcterms:modified xsi:type="dcterms:W3CDTF">2021-05-20T14:00:37Z</dcterms:modified>
</cp:coreProperties>
</file>