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N-500\"/>
    </mc:Choice>
  </mc:AlternateContent>
  <xr:revisionPtr revIDLastSave="0" documentId="13_ncr:1_{695E25AD-BAC8-4386-BE94-87FADA1AF476}" xr6:coauthVersionLast="46" xr6:coauthVersionMax="46" xr10:uidLastSave="{00000000-0000-0000-0000-000000000000}"/>
  <bookViews>
    <workbookView xWindow="-108" yWindow="-108" windowWidth="27288" windowHeight="17664" xr2:uid="{91A8027E-9D49-4A9C-B1E5-6C03782A34B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4" i="1" l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<sst xmlns="http://schemas.openxmlformats.org/spreadsheetml/2006/main" count="364" uniqueCount="197">
  <si>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</si>
  <si>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</si>
  <si>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</si>
  <si>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</si>
  <si>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</si>
  <si>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</si>
  <si>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</si>
  <si>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</si>
  <si>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</si>
  <si>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</si>
  <si>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</si>
  <si>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</si>
  <si>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</si>
  <si>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</si>
  <si>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</si>
  <si>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</si>
  <si>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</si>
  <si>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</si>
  <si>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</si>
  <si>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</si>
  <si>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</si>
  <si>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</si>
  <si>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</si>
  <si>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</si>
  <si>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</si>
  <si>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</si>
  <si>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</si>
  <si>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</si>
  <si>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IN-502</t>
  </si>
  <si>
    <t>Oaklawn Psychiatric Center</t>
  </si>
  <si>
    <t>Supportive Housing Rental Assistance</t>
  </si>
  <si>
    <t>IN0012L5H022013</t>
  </si>
  <si>
    <t>PH</t>
  </si>
  <si>
    <t/>
  </si>
  <si>
    <t>Indianapolis</t>
  </si>
  <si>
    <t>Indiana Balance of State CoC</t>
  </si>
  <si>
    <t>Indiana Housing and Community Developoment Authority</t>
  </si>
  <si>
    <t>Supportive Housing Turnock Group Home</t>
  </si>
  <si>
    <t>IN0013L5H022013</t>
  </si>
  <si>
    <t>Indiana Housing and Community Development Authority</t>
  </si>
  <si>
    <t>Brightpoint PSH FY2019 Combined Renewal Expansion</t>
  </si>
  <si>
    <t>IN0019L5H022013</t>
  </si>
  <si>
    <t>Mental Health America of West Central Indiana</t>
  </si>
  <si>
    <t>Community Younity Center</t>
  </si>
  <si>
    <t>IN0023L5H022013</t>
  </si>
  <si>
    <t>Edgewater Scattered Site PSH FY2019</t>
  </si>
  <si>
    <t>IN0024L5H022013</t>
  </si>
  <si>
    <t>Blue River Services, Inc.</t>
  </si>
  <si>
    <t>Blue River Stepping Stone Apartments</t>
  </si>
  <si>
    <t>IN0029L5H022013</t>
  </si>
  <si>
    <t>HMIS BOS FY2019</t>
  </si>
  <si>
    <t>IN0031L5H022013</t>
  </si>
  <si>
    <t>Centerstone Indiana Inc., formerly SCCMHC</t>
  </si>
  <si>
    <t>Centerstone Martinsville Plaza Apartments FY2019</t>
  </si>
  <si>
    <t>IN0039L5H022013</t>
  </si>
  <si>
    <t xml:space="preserve">Housing Opportunities Inc. </t>
  </si>
  <si>
    <t>Perm 4</t>
  </si>
  <si>
    <t>IN0045L5H022013</t>
  </si>
  <si>
    <t>Edgewater Systems for Balanced Living, Inc.</t>
  </si>
  <si>
    <t>Phoenix Renewal 2020-2021 II</t>
  </si>
  <si>
    <t>IN0046L5H022013</t>
  </si>
  <si>
    <t>Centerstone SCCMHC S+C FY2019</t>
  </si>
  <si>
    <t>IN0048L5H022013</t>
  </si>
  <si>
    <t>Centerstone Stepping Stones, Inc. FY2019</t>
  </si>
  <si>
    <t>IN0053L5H022013</t>
  </si>
  <si>
    <t>TH</t>
  </si>
  <si>
    <t>RMHC Scattered Site PSH FY2019</t>
  </si>
  <si>
    <t>IN0065L5H022013</t>
  </si>
  <si>
    <t>Community Mental Health Center</t>
  </si>
  <si>
    <t>Vevay I, II consolidated</t>
  </si>
  <si>
    <t>IN0067L5H022013</t>
  </si>
  <si>
    <t>Batesville Permanent Housing I</t>
  </si>
  <si>
    <t>IN0088L5H022012</t>
  </si>
  <si>
    <t>Gary Pathway FY2019</t>
  </si>
  <si>
    <t>IN0090L5H022012</t>
  </si>
  <si>
    <t>Aspire Mainstream II FY2019</t>
  </si>
  <si>
    <t>IN0093L5H022012</t>
  </si>
  <si>
    <t>Centerstone Dunn Supportive Housing FY2019</t>
  </si>
  <si>
    <t>IN0103L5H022006</t>
  </si>
  <si>
    <t>Perm 5</t>
  </si>
  <si>
    <t>IN0104L5H022008</t>
  </si>
  <si>
    <t>Indiana University Health Bloomington, Inc.</t>
  </si>
  <si>
    <t>FY 2019 Housing Links</t>
  </si>
  <si>
    <t>IN0105L5H022008</t>
  </si>
  <si>
    <t>CMHC Lawrenceburg II FY2019</t>
  </si>
  <si>
    <t>IN0107L5H022006</t>
  </si>
  <si>
    <t>South Shore Commons FY2019</t>
  </si>
  <si>
    <t>IN0109L5H022006</t>
  </si>
  <si>
    <t>Creekview</t>
  </si>
  <si>
    <t>IN0118L5H022011</t>
  </si>
  <si>
    <t>Lawrenceburg Consolidated</t>
  </si>
  <si>
    <t>IN0121L5H022011</t>
  </si>
  <si>
    <t>ECHO Housing Corporation</t>
  </si>
  <si>
    <t>New Start Scattered Site Housing FY2019</t>
  </si>
  <si>
    <t>IN0123L5H022011</t>
  </si>
  <si>
    <t>FY2019 Bridges Supportive Housing</t>
  </si>
  <si>
    <t>IN0124L5H022011</t>
  </si>
  <si>
    <t>Mental Health America in Allen County, Inc.</t>
  </si>
  <si>
    <t>Cedars Hope I MHANI FY 2019</t>
  </si>
  <si>
    <t>IN0125L5H022011</t>
  </si>
  <si>
    <t>MHA West Central IN YOUnity Village/Terre Firma Consolidated FY2019</t>
  </si>
  <si>
    <t>IN0133L5H022005</t>
  </si>
  <si>
    <t>ECHO LP2/Ren16 FY2019</t>
  </si>
  <si>
    <t>IN0135L5H022005</t>
  </si>
  <si>
    <t>Housing Opps Porter Starke Supportive Housing FY2019</t>
  </si>
  <si>
    <t>IN0136L5H022006</t>
  </si>
  <si>
    <t>Life Treatment Centers</t>
  </si>
  <si>
    <t>Life Treatment  FY2019</t>
  </si>
  <si>
    <t>IN0145L5H022008</t>
  </si>
  <si>
    <t>Beacon, Inc.</t>
  </si>
  <si>
    <t>Shalom Crawford Homes Consol FY2019</t>
  </si>
  <si>
    <t>IN0147L5H022006</t>
  </si>
  <si>
    <t>IHCDA CoC II FY2019</t>
  </si>
  <si>
    <t>IN0148L5H022005</t>
  </si>
  <si>
    <t>Chapman West/Lincoln West Consolidated FY2019</t>
  </si>
  <si>
    <t>IN0149L5H022005</t>
  </si>
  <si>
    <t>Park Center PSH FY2019</t>
  </si>
  <si>
    <t>IN0150L5H022005</t>
  </si>
  <si>
    <t>Aurora Inc</t>
  </si>
  <si>
    <t>Vision 1505 CoC FY2019 Renewal Project</t>
  </si>
  <si>
    <t>IN0151L5H022006</t>
  </si>
  <si>
    <t>Aurora Evansville Beacon PSH FY2019</t>
  </si>
  <si>
    <t>IN0154L5H022009</t>
  </si>
  <si>
    <t>IHCDA CoC III FY2019</t>
  </si>
  <si>
    <t>IN0155L5H022009</t>
  </si>
  <si>
    <t>FSAHC Jackson Street Commons FY2019</t>
  </si>
  <si>
    <t>IN0159L5H022007</t>
  </si>
  <si>
    <t>NWI Veterans Village Homes for Heroes FY2019</t>
  </si>
  <si>
    <t>IN0160L5H022002</t>
  </si>
  <si>
    <t>Centerstone Caldwell House PH FY2019</t>
  </si>
  <si>
    <t>IN0161L5H022008</t>
  </si>
  <si>
    <t>LifeSpring Inc.</t>
  </si>
  <si>
    <t>LifeSpring PSH FY2019</t>
  </si>
  <si>
    <t>IN0162L5H022007</t>
  </si>
  <si>
    <t>Batesville Permanent Housing II</t>
  </si>
  <si>
    <t>IN0163L5H022007</t>
  </si>
  <si>
    <t>Coordinated Entry SSO FY2019</t>
  </si>
  <si>
    <t>IN0165L5H022007</t>
  </si>
  <si>
    <t>SSO</t>
  </si>
  <si>
    <t>Lucas Place FY2019</t>
  </si>
  <si>
    <t>IN0166L5H022007</t>
  </si>
  <si>
    <t>Integrated Permanent Supportive Housing I FY2019</t>
  </si>
  <si>
    <t>IN0167L5H022007</t>
  </si>
  <si>
    <t>Kosciusko County RRH FY2019</t>
  </si>
  <si>
    <t>IN0168L5H022007</t>
  </si>
  <si>
    <t>Housing Opps McCord Rapid Rehousing FY2019</t>
  </si>
  <si>
    <t>IN0171L5H022007</t>
  </si>
  <si>
    <t>Marion Veterans Program</t>
  </si>
  <si>
    <t>IN0172L5H022001</t>
  </si>
  <si>
    <t>AIDS Ministries/AIDS Assist of North Indiana, Inc.</t>
  </si>
  <si>
    <t>PSH AMAA</t>
  </si>
  <si>
    <t>IN0174L5H022006</t>
  </si>
  <si>
    <t>Centerstone Limestone PSH FY2019</t>
  </si>
  <si>
    <t>IN0177L5H022006</t>
  </si>
  <si>
    <t>Lafayette Transitional Housing Center, Inc.</t>
  </si>
  <si>
    <t>LTHC Rapid Re-Housing</t>
  </si>
  <si>
    <t>IN0178L5H022006</t>
  </si>
  <si>
    <t>The Center for the Homeless</t>
  </si>
  <si>
    <t>Center for the Homeless PSH FY2019</t>
  </si>
  <si>
    <t>IN0180L5H022005</t>
  </si>
  <si>
    <t>Bridges Community Services, Inc</t>
  </si>
  <si>
    <t>JUMPSTART RRH FY2019</t>
  </si>
  <si>
    <t>IN0182L5H022005</t>
  </si>
  <si>
    <t>Continuum of Care Network of NWI</t>
  </si>
  <si>
    <t>Continuum of Care Network of NWI RRH</t>
  </si>
  <si>
    <t>IN0183L5H022005</t>
  </si>
  <si>
    <t>Center for the Homeless RRH FY2019</t>
  </si>
  <si>
    <t>IN0189L5H022005</t>
  </si>
  <si>
    <t>A Better Way Services, Inc.</t>
  </si>
  <si>
    <t>ABW Rapid Rehousing 2019</t>
  </si>
  <si>
    <t>IN0192L5H022004</t>
  </si>
  <si>
    <t>Family Service Association of Howard County, Inc.</t>
  </si>
  <si>
    <t>FSAHC RRH  FY2019</t>
  </si>
  <si>
    <t>IN0193L5H022004</t>
  </si>
  <si>
    <t>Garvin Lofts FY2019</t>
  </si>
  <si>
    <t>IN0195L5H022004</t>
  </si>
  <si>
    <t>LTHC Union Place PSH Apartments</t>
  </si>
  <si>
    <t>IN0203L5H022003</t>
  </si>
  <si>
    <t>YWCA North Central Indiana</t>
  </si>
  <si>
    <t>YWCA TH-RRH for DV</t>
  </si>
  <si>
    <t>IN0206L5H022003</t>
  </si>
  <si>
    <t>Joint TH &amp; PH-RRH</t>
  </si>
  <si>
    <t>IHCDA DV Coordinated Entry FY2019</t>
  </si>
  <si>
    <t>IN0212D5H022002</t>
  </si>
  <si>
    <t>Aspire Indiana, Inc.</t>
  </si>
  <si>
    <t>Continuum of Care Renewal</t>
  </si>
  <si>
    <t>IN0215L5H022002</t>
  </si>
  <si>
    <t>IHCDA State-Wide DV RRH FY2019</t>
  </si>
  <si>
    <t>IN0216D5H022002</t>
  </si>
  <si>
    <t>IHCDA State-Wide DV TH-RRH FY2019</t>
  </si>
  <si>
    <t>IN0217D5H022002</t>
  </si>
  <si>
    <t>ABW Joint PH RRH TH 2019</t>
  </si>
  <si>
    <t>IN0220D5H022001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</si>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</sst>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F252-E63A-47BE-B016-F7F1424C5780}">
  <sheetPr codeName="Sheet130">
    <pageSetUpPr fitToPage="1"/>
  </sheetPr>
  <dimension ref="A1:V8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193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194</v>
      </c>
      <c r="B5" s="34">
        <f ca="1">SUM(OFFSET(V8,1,0,500,1))</f>
        <v>18327627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410040</v>
      </c>
      <c r="H9" s="23">
        <v>0</v>
      </c>
      <c r="I9" s="23">
        <v>0</v>
      </c>
      <c r="J9" s="23">
        <v>0</v>
      </c>
      <c r="K9" s="24">
        <v>2000</v>
      </c>
      <c r="L9" s="25" t="s">
        <v>196</v>
      </c>
      <c r="M9" s="26">
        <v>0</v>
      </c>
      <c r="N9" s="26">
        <v>7</v>
      </c>
      <c r="O9" s="26">
        <v>41</v>
      </c>
      <c r="P9" s="26">
        <v>3</v>
      </c>
      <c r="Q9" s="26">
        <v>0</v>
      </c>
      <c r="R9" s="26">
        <v>0</v>
      </c>
      <c r="S9" s="26">
        <v>0</v>
      </c>
      <c r="T9" s="26">
        <v>0</v>
      </c>
      <c r="U9" s="27">
        <f t="shared" ref="U9:U72" si="0">SUM(M9:T9)</f>
        <v>51</v>
      </c>
      <c r="V9" s="28">
        <f t="shared" ref="V9:V72" si="1">SUM(F9:K9)</f>
        <v>412040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66300</v>
      </c>
      <c r="I10" s="23">
        <v>50010</v>
      </c>
      <c r="J10" s="23">
        <v>0</v>
      </c>
      <c r="K10" s="24">
        <v>5000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121310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618276</v>
      </c>
      <c r="H11" s="23">
        <v>43284</v>
      </c>
      <c r="I11" s="23">
        <v>0</v>
      </c>
      <c r="J11" s="23">
        <v>0</v>
      </c>
      <c r="K11" s="24">
        <v>54751</v>
      </c>
      <c r="L11" s="25" t="s">
        <v>196</v>
      </c>
      <c r="M11" s="26">
        <v>0</v>
      </c>
      <c r="N11" s="26">
        <v>0</v>
      </c>
      <c r="O11" s="26">
        <v>55</v>
      </c>
      <c r="P11" s="26">
        <v>14</v>
      </c>
      <c r="Q11" s="26">
        <v>14</v>
      </c>
      <c r="R11" s="26">
        <v>0</v>
      </c>
      <c r="S11" s="26">
        <v>0</v>
      </c>
      <c r="T11" s="26">
        <v>0</v>
      </c>
      <c r="U11" s="27">
        <f t="shared" si="0"/>
        <v>83</v>
      </c>
      <c r="V11" s="28">
        <f t="shared" si="1"/>
        <v>716311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36167</v>
      </c>
      <c r="I12" s="23">
        <v>36911</v>
      </c>
      <c r="J12" s="23">
        <v>0</v>
      </c>
      <c r="K12" s="24">
        <v>4631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77709</v>
      </c>
    </row>
    <row r="13" spans="1:22" x14ac:dyDescent="0.3">
      <c r="A13" s="19" t="s">
        <v>39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201648</v>
      </c>
      <c r="H13" s="23">
        <v>0</v>
      </c>
      <c r="I13" s="23">
        <v>0</v>
      </c>
      <c r="J13" s="23">
        <v>0</v>
      </c>
      <c r="K13" s="24">
        <v>38</v>
      </c>
      <c r="L13" s="25" t="s">
        <v>196</v>
      </c>
      <c r="M13" s="26">
        <v>0</v>
      </c>
      <c r="N13" s="26">
        <v>0</v>
      </c>
      <c r="O13" s="26">
        <v>9</v>
      </c>
      <c r="P13" s="26">
        <v>4</v>
      </c>
      <c r="Q13" s="26">
        <v>6</v>
      </c>
      <c r="R13" s="26">
        <v>1</v>
      </c>
      <c r="S13" s="26">
        <v>0</v>
      </c>
      <c r="T13" s="26">
        <v>0</v>
      </c>
      <c r="U13" s="27">
        <f t="shared" si="0"/>
        <v>20</v>
      </c>
      <c r="V13" s="28">
        <f t="shared" si="1"/>
        <v>201686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0</v>
      </c>
      <c r="H14" s="23">
        <v>26570</v>
      </c>
      <c r="I14" s="23">
        <v>27226</v>
      </c>
      <c r="J14" s="23">
        <v>0</v>
      </c>
      <c r="K14" s="24">
        <v>3409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57205</v>
      </c>
    </row>
    <row r="15" spans="1:22" x14ac:dyDescent="0.3">
      <c r="A15" s="19" t="s">
        <v>39</v>
      </c>
      <c r="B15" s="19" t="s">
        <v>50</v>
      </c>
      <c r="C15" s="20" t="s">
        <v>51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552527</v>
      </c>
      <c r="K15" s="24">
        <v>27385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579912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0</v>
      </c>
      <c r="H16" s="23">
        <v>16789</v>
      </c>
      <c r="I16" s="23">
        <v>23833</v>
      </c>
      <c r="J16" s="23">
        <v>0</v>
      </c>
      <c r="K16" s="24">
        <v>2531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43153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0</v>
      </c>
      <c r="H17" s="23">
        <v>52033</v>
      </c>
      <c r="I17" s="23">
        <v>131590</v>
      </c>
      <c r="J17" s="23">
        <v>144</v>
      </c>
      <c r="K17" s="24">
        <v>11138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194905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0</v>
      </c>
      <c r="H18" s="23">
        <v>41910</v>
      </c>
      <c r="I18" s="23">
        <v>82572</v>
      </c>
      <c r="J18" s="23">
        <v>1200</v>
      </c>
      <c r="K18" s="24">
        <v>11223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136905</v>
      </c>
    </row>
    <row r="19" spans="1:22" x14ac:dyDescent="0.3">
      <c r="A19" s="19" t="s">
        <v>52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55584</v>
      </c>
      <c r="H19" s="23">
        <v>0</v>
      </c>
      <c r="I19" s="23">
        <v>0</v>
      </c>
      <c r="J19" s="23">
        <v>0</v>
      </c>
      <c r="K19" s="24">
        <v>4585</v>
      </c>
      <c r="L19" s="25" t="s">
        <v>196</v>
      </c>
      <c r="M19" s="26">
        <v>0</v>
      </c>
      <c r="N19" s="26">
        <v>2</v>
      </c>
      <c r="O19" s="26">
        <v>8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60169</v>
      </c>
    </row>
    <row r="20" spans="1:22" x14ac:dyDescent="0.3">
      <c r="A20" s="19" t="s">
        <v>52</v>
      </c>
      <c r="B20" s="19" t="s">
        <v>63</v>
      </c>
      <c r="C20" s="20" t="s">
        <v>64</v>
      </c>
      <c r="D20" s="20">
        <v>2022</v>
      </c>
      <c r="E20" s="21" t="s">
        <v>65</v>
      </c>
      <c r="F20" s="22">
        <v>38220</v>
      </c>
      <c r="G20" s="23">
        <v>0</v>
      </c>
      <c r="H20" s="23">
        <v>24423</v>
      </c>
      <c r="I20" s="23">
        <v>11939</v>
      </c>
      <c r="J20" s="23">
        <v>0</v>
      </c>
      <c r="K20" s="24">
        <v>5691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80273</v>
      </c>
    </row>
    <row r="21" spans="1:22" x14ac:dyDescent="0.3">
      <c r="A21" s="19" t="s">
        <v>39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113472</v>
      </c>
      <c r="H21" s="23">
        <v>0</v>
      </c>
      <c r="I21" s="23">
        <v>0</v>
      </c>
      <c r="J21" s="23">
        <v>0</v>
      </c>
      <c r="K21" s="24">
        <v>7234</v>
      </c>
      <c r="L21" s="25" t="s">
        <v>196</v>
      </c>
      <c r="M21" s="26">
        <v>0</v>
      </c>
      <c r="N21" s="26">
        <v>6</v>
      </c>
      <c r="O21" s="26">
        <v>9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15</v>
      </c>
      <c r="V21" s="28">
        <f t="shared" si="1"/>
        <v>120706</v>
      </c>
    </row>
    <row r="22" spans="1:22" x14ac:dyDescent="0.3">
      <c r="A22" s="19" t="s">
        <v>68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0</v>
      </c>
      <c r="H22" s="23">
        <v>104230</v>
      </c>
      <c r="I22" s="23">
        <v>76595</v>
      </c>
      <c r="J22" s="23">
        <v>0</v>
      </c>
      <c r="K22" s="24">
        <v>11654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192479</v>
      </c>
    </row>
    <row r="23" spans="1:22" x14ac:dyDescent="0.3">
      <c r="A23" s="19" t="s">
        <v>68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0</v>
      </c>
      <c r="G23" s="23">
        <v>0</v>
      </c>
      <c r="H23" s="23">
        <v>70030</v>
      </c>
      <c r="I23" s="23">
        <v>39833</v>
      </c>
      <c r="J23" s="23">
        <v>0</v>
      </c>
      <c r="K23" s="24">
        <v>7068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116931</v>
      </c>
    </row>
    <row r="24" spans="1:22" x14ac:dyDescent="0.3">
      <c r="A24" s="19" t="s">
        <v>39</v>
      </c>
      <c r="B24" s="19" t="s">
        <v>73</v>
      </c>
      <c r="C24" s="20" t="s">
        <v>74</v>
      </c>
      <c r="D24" s="20">
        <v>2022</v>
      </c>
      <c r="E24" s="21" t="s">
        <v>32</v>
      </c>
      <c r="F24" s="22">
        <v>0</v>
      </c>
      <c r="G24" s="23">
        <v>470280</v>
      </c>
      <c r="H24" s="23">
        <v>0</v>
      </c>
      <c r="I24" s="23">
        <v>0</v>
      </c>
      <c r="J24" s="23">
        <v>0</v>
      </c>
      <c r="K24" s="24">
        <v>39302</v>
      </c>
      <c r="L24" s="25" t="s">
        <v>196</v>
      </c>
      <c r="M24" s="26">
        <v>0</v>
      </c>
      <c r="N24" s="26">
        <v>0</v>
      </c>
      <c r="O24" s="26">
        <v>40</v>
      </c>
      <c r="P24" s="26">
        <v>10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50</v>
      </c>
      <c r="V24" s="28">
        <f t="shared" si="1"/>
        <v>509582</v>
      </c>
    </row>
    <row r="25" spans="1:22" x14ac:dyDescent="0.3">
      <c r="A25" s="19" t="s">
        <v>39</v>
      </c>
      <c r="B25" s="19" t="s">
        <v>75</v>
      </c>
      <c r="C25" s="20" t="s">
        <v>76</v>
      </c>
      <c r="D25" s="20">
        <v>2022</v>
      </c>
      <c r="E25" s="21" t="s">
        <v>32</v>
      </c>
      <c r="F25" s="22">
        <v>0</v>
      </c>
      <c r="G25" s="23">
        <v>152796</v>
      </c>
      <c r="H25" s="23">
        <v>0</v>
      </c>
      <c r="I25" s="23">
        <v>0</v>
      </c>
      <c r="J25" s="23">
        <v>0</v>
      </c>
      <c r="K25" s="24">
        <v>9707</v>
      </c>
      <c r="L25" s="25" t="s">
        <v>196</v>
      </c>
      <c r="M25" s="26">
        <v>0</v>
      </c>
      <c r="N25" s="26">
        <v>0</v>
      </c>
      <c r="O25" s="26">
        <v>19</v>
      </c>
      <c r="P25" s="26">
        <v>4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23</v>
      </c>
      <c r="V25" s="28">
        <f t="shared" si="1"/>
        <v>162503</v>
      </c>
    </row>
    <row r="26" spans="1:22" x14ac:dyDescent="0.3">
      <c r="A26" s="19" t="s">
        <v>39</v>
      </c>
      <c r="B26" s="19" t="s">
        <v>77</v>
      </c>
      <c r="C26" s="20" t="s">
        <v>78</v>
      </c>
      <c r="D26" s="20">
        <v>2022</v>
      </c>
      <c r="E26" s="21" t="s">
        <v>32</v>
      </c>
      <c r="F26" s="22">
        <v>0</v>
      </c>
      <c r="G26" s="23">
        <v>94596</v>
      </c>
      <c r="H26" s="23">
        <v>0</v>
      </c>
      <c r="I26" s="23">
        <v>0</v>
      </c>
      <c r="J26" s="23">
        <v>0</v>
      </c>
      <c r="K26" s="24">
        <v>7687</v>
      </c>
      <c r="L26" s="25" t="s">
        <v>196</v>
      </c>
      <c r="M26" s="26">
        <v>0</v>
      </c>
      <c r="N26" s="26">
        <v>0</v>
      </c>
      <c r="O26" s="26">
        <v>17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17</v>
      </c>
      <c r="V26" s="28">
        <f t="shared" si="1"/>
        <v>102283</v>
      </c>
    </row>
    <row r="27" spans="1:22" x14ac:dyDescent="0.3">
      <c r="A27" s="19" t="s">
        <v>55</v>
      </c>
      <c r="B27" s="19" t="s">
        <v>79</v>
      </c>
      <c r="C27" s="20" t="s">
        <v>80</v>
      </c>
      <c r="D27" s="20">
        <v>2022</v>
      </c>
      <c r="E27" s="21" t="s">
        <v>32</v>
      </c>
      <c r="F27" s="22">
        <v>0</v>
      </c>
      <c r="G27" s="23">
        <v>0</v>
      </c>
      <c r="H27" s="23">
        <v>54334</v>
      </c>
      <c r="I27" s="23">
        <v>189272</v>
      </c>
      <c r="J27" s="23">
        <v>1200</v>
      </c>
      <c r="K27" s="24">
        <v>14979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259785</v>
      </c>
    </row>
    <row r="28" spans="1:22" x14ac:dyDescent="0.3">
      <c r="A28" s="19" t="s">
        <v>81</v>
      </c>
      <c r="B28" s="19" t="s">
        <v>82</v>
      </c>
      <c r="C28" s="20" t="s">
        <v>83</v>
      </c>
      <c r="D28" s="20">
        <v>2022</v>
      </c>
      <c r="E28" s="21" t="s">
        <v>32</v>
      </c>
      <c r="F28" s="22">
        <v>72030</v>
      </c>
      <c r="G28" s="23">
        <v>0</v>
      </c>
      <c r="H28" s="23">
        <v>12168</v>
      </c>
      <c r="I28" s="23">
        <v>0</v>
      </c>
      <c r="J28" s="23">
        <v>0</v>
      </c>
      <c r="K28" s="24">
        <v>5073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89271</v>
      </c>
    </row>
    <row r="29" spans="1:22" x14ac:dyDescent="0.3">
      <c r="A29" s="19" t="s">
        <v>39</v>
      </c>
      <c r="B29" s="19" t="s">
        <v>84</v>
      </c>
      <c r="C29" s="20" t="s">
        <v>85</v>
      </c>
      <c r="D29" s="20">
        <v>2022</v>
      </c>
      <c r="E29" s="21" t="s">
        <v>32</v>
      </c>
      <c r="F29" s="22">
        <v>0</v>
      </c>
      <c r="G29" s="23">
        <v>213864</v>
      </c>
      <c r="H29" s="23">
        <v>0</v>
      </c>
      <c r="I29" s="23">
        <v>0</v>
      </c>
      <c r="J29" s="23">
        <v>0</v>
      </c>
      <c r="K29" s="24">
        <v>13856</v>
      </c>
      <c r="L29" s="25" t="s">
        <v>196</v>
      </c>
      <c r="M29" s="26">
        <v>0</v>
      </c>
      <c r="N29" s="26">
        <v>0</v>
      </c>
      <c r="O29" s="26">
        <v>20</v>
      </c>
      <c r="P29" s="26">
        <v>8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28</v>
      </c>
      <c r="V29" s="28">
        <f t="shared" si="1"/>
        <v>227720</v>
      </c>
    </row>
    <row r="30" spans="1:22" x14ac:dyDescent="0.3">
      <c r="A30" s="19" t="s">
        <v>39</v>
      </c>
      <c r="B30" s="19" t="s">
        <v>86</v>
      </c>
      <c r="C30" s="20" t="s">
        <v>87</v>
      </c>
      <c r="D30" s="20">
        <v>2022</v>
      </c>
      <c r="E30" s="21" t="s">
        <v>32</v>
      </c>
      <c r="F30" s="22">
        <v>0</v>
      </c>
      <c r="G30" s="23">
        <v>273024</v>
      </c>
      <c r="H30" s="23">
        <v>24624</v>
      </c>
      <c r="I30" s="23">
        <v>0</v>
      </c>
      <c r="J30" s="23">
        <v>0</v>
      </c>
      <c r="K30" s="24">
        <v>20289</v>
      </c>
      <c r="L30" s="25" t="s">
        <v>196</v>
      </c>
      <c r="M30" s="26">
        <v>0</v>
      </c>
      <c r="N30" s="26">
        <v>0</v>
      </c>
      <c r="O30" s="26">
        <v>36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36</v>
      </c>
      <c r="V30" s="28">
        <f t="shared" si="1"/>
        <v>317937</v>
      </c>
    </row>
    <row r="31" spans="1:22" x14ac:dyDescent="0.3">
      <c r="A31" s="19" t="s">
        <v>55</v>
      </c>
      <c r="B31" s="19" t="s">
        <v>88</v>
      </c>
      <c r="C31" s="20" t="s">
        <v>89</v>
      </c>
      <c r="D31" s="20">
        <v>2022</v>
      </c>
      <c r="E31" s="21" t="s">
        <v>32</v>
      </c>
      <c r="F31" s="22">
        <v>0</v>
      </c>
      <c r="G31" s="23">
        <v>0</v>
      </c>
      <c r="H31" s="23">
        <v>52354</v>
      </c>
      <c r="I31" s="23">
        <v>129985</v>
      </c>
      <c r="J31" s="23">
        <v>0</v>
      </c>
      <c r="K31" s="24">
        <v>11059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193398</v>
      </c>
    </row>
    <row r="32" spans="1:22" x14ac:dyDescent="0.3">
      <c r="A32" s="19" t="s">
        <v>68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0</v>
      </c>
      <c r="G32" s="23">
        <v>0</v>
      </c>
      <c r="H32" s="23">
        <v>120033</v>
      </c>
      <c r="I32" s="23">
        <v>87654</v>
      </c>
      <c r="J32" s="23">
        <v>0</v>
      </c>
      <c r="K32" s="24">
        <v>13389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221076</v>
      </c>
    </row>
    <row r="33" spans="1:22" x14ac:dyDescent="0.3">
      <c r="A33" s="19" t="s">
        <v>92</v>
      </c>
      <c r="B33" s="19" t="s">
        <v>93</v>
      </c>
      <c r="C33" s="20" t="s">
        <v>94</v>
      </c>
      <c r="D33" s="20">
        <v>2022</v>
      </c>
      <c r="E33" s="21" t="s">
        <v>32</v>
      </c>
      <c r="F33" s="22">
        <v>168583</v>
      </c>
      <c r="G33" s="23">
        <v>0</v>
      </c>
      <c r="H33" s="23">
        <v>59059</v>
      </c>
      <c r="I33" s="23">
        <v>25485</v>
      </c>
      <c r="J33" s="23">
        <v>0</v>
      </c>
      <c r="K33" s="24">
        <v>19764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272891</v>
      </c>
    </row>
    <row r="34" spans="1:22" x14ac:dyDescent="0.3">
      <c r="A34" s="19" t="s">
        <v>81</v>
      </c>
      <c r="B34" s="19" t="s">
        <v>95</v>
      </c>
      <c r="C34" s="20" t="s">
        <v>96</v>
      </c>
      <c r="D34" s="20">
        <v>2022</v>
      </c>
      <c r="E34" s="21" t="s">
        <v>32</v>
      </c>
      <c r="F34" s="22">
        <v>121893</v>
      </c>
      <c r="G34" s="23">
        <v>0</v>
      </c>
      <c r="H34" s="23">
        <v>28350</v>
      </c>
      <c r="I34" s="23">
        <v>0</v>
      </c>
      <c r="J34" s="23">
        <v>0</v>
      </c>
      <c r="K34" s="24">
        <v>8919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159162</v>
      </c>
    </row>
    <row r="35" spans="1:22" x14ac:dyDescent="0.3">
      <c r="A35" s="19" t="s">
        <v>97</v>
      </c>
      <c r="B35" s="19" t="s">
        <v>98</v>
      </c>
      <c r="C35" s="20" t="s">
        <v>99</v>
      </c>
      <c r="D35" s="20">
        <v>2022</v>
      </c>
      <c r="E35" s="21" t="s">
        <v>32</v>
      </c>
      <c r="F35" s="22">
        <v>0</v>
      </c>
      <c r="G35" s="23">
        <v>0</v>
      </c>
      <c r="H35" s="23">
        <v>71465</v>
      </c>
      <c r="I35" s="23">
        <v>13306</v>
      </c>
      <c r="J35" s="23">
        <v>0</v>
      </c>
      <c r="K35" s="24">
        <v>5746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90517</v>
      </c>
    </row>
    <row r="36" spans="1:22" x14ac:dyDescent="0.3">
      <c r="A36" s="19" t="s">
        <v>39</v>
      </c>
      <c r="B36" s="19" t="s">
        <v>100</v>
      </c>
      <c r="C36" s="20" t="s">
        <v>101</v>
      </c>
      <c r="D36" s="20">
        <v>2022</v>
      </c>
      <c r="E36" s="21" t="s">
        <v>32</v>
      </c>
      <c r="F36" s="22">
        <v>0</v>
      </c>
      <c r="G36" s="23">
        <v>286524</v>
      </c>
      <c r="H36" s="23">
        <v>0</v>
      </c>
      <c r="I36" s="23">
        <v>0</v>
      </c>
      <c r="J36" s="23">
        <v>0</v>
      </c>
      <c r="K36" s="24">
        <v>16215</v>
      </c>
      <c r="L36" s="25" t="s">
        <v>195</v>
      </c>
      <c r="M36" s="26">
        <v>0</v>
      </c>
      <c r="N36" s="26">
        <v>5</v>
      </c>
      <c r="O36" s="26">
        <v>32</v>
      </c>
      <c r="P36" s="26">
        <v>1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38</v>
      </c>
      <c r="V36" s="28">
        <f t="shared" si="1"/>
        <v>302739</v>
      </c>
    </row>
    <row r="37" spans="1:22" x14ac:dyDescent="0.3">
      <c r="A37" s="19" t="s">
        <v>39</v>
      </c>
      <c r="B37" s="19" t="s">
        <v>102</v>
      </c>
      <c r="C37" s="20" t="s">
        <v>103</v>
      </c>
      <c r="D37" s="20">
        <v>2022</v>
      </c>
      <c r="E37" s="21" t="s">
        <v>32</v>
      </c>
      <c r="F37" s="22">
        <v>0</v>
      </c>
      <c r="G37" s="23">
        <v>273996</v>
      </c>
      <c r="H37" s="23">
        <v>0</v>
      </c>
      <c r="I37" s="23">
        <v>0</v>
      </c>
      <c r="J37" s="23">
        <v>0</v>
      </c>
      <c r="K37" s="24">
        <v>18356</v>
      </c>
      <c r="L37" s="25" t="s">
        <v>196</v>
      </c>
      <c r="M37" s="26">
        <v>0</v>
      </c>
      <c r="N37" s="26">
        <v>0</v>
      </c>
      <c r="O37" s="26">
        <v>43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43</v>
      </c>
      <c r="V37" s="28">
        <f t="shared" si="1"/>
        <v>292352</v>
      </c>
    </row>
    <row r="38" spans="1:22" x14ac:dyDescent="0.3">
      <c r="A38" s="19" t="s">
        <v>39</v>
      </c>
      <c r="B38" s="19" t="s">
        <v>104</v>
      </c>
      <c r="C38" s="20" t="s">
        <v>105</v>
      </c>
      <c r="D38" s="20">
        <v>2022</v>
      </c>
      <c r="E38" s="21" t="s">
        <v>32</v>
      </c>
      <c r="F38" s="22">
        <v>0</v>
      </c>
      <c r="G38" s="23">
        <v>209064</v>
      </c>
      <c r="H38" s="23">
        <v>0</v>
      </c>
      <c r="I38" s="23">
        <v>0</v>
      </c>
      <c r="J38" s="23">
        <v>0</v>
      </c>
      <c r="K38" s="24">
        <v>18968</v>
      </c>
      <c r="L38" s="25" t="s">
        <v>195</v>
      </c>
      <c r="M38" s="26">
        <v>0</v>
      </c>
      <c r="N38" s="26">
        <v>0</v>
      </c>
      <c r="O38" s="26">
        <v>13</v>
      </c>
      <c r="P38" s="26">
        <v>2</v>
      </c>
      <c r="Q38" s="26">
        <v>5</v>
      </c>
      <c r="R38" s="26">
        <v>2</v>
      </c>
      <c r="S38" s="26">
        <v>0</v>
      </c>
      <c r="T38" s="26">
        <v>0</v>
      </c>
      <c r="U38" s="27">
        <f t="shared" si="0"/>
        <v>22</v>
      </c>
      <c r="V38" s="28">
        <f t="shared" si="1"/>
        <v>228032</v>
      </c>
    </row>
    <row r="39" spans="1:22" x14ac:dyDescent="0.3">
      <c r="A39" s="19" t="s">
        <v>106</v>
      </c>
      <c r="B39" s="19" t="s">
        <v>107</v>
      </c>
      <c r="C39" s="20" t="s">
        <v>108</v>
      </c>
      <c r="D39" s="20">
        <v>2022</v>
      </c>
      <c r="E39" s="21" t="s">
        <v>32</v>
      </c>
      <c r="F39" s="22">
        <v>0</v>
      </c>
      <c r="G39" s="23">
        <v>0</v>
      </c>
      <c r="H39" s="23">
        <v>59314</v>
      </c>
      <c r="I39" s="23">
        <v>107032</v>
      </c>
      <c r="J39" s="23">
        <v>0</v>
      </c>
      <c r="K39" s="24">
        <v>10500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176846</v>
      </c>
    </row>
    <row r="40" spans="1:22" x14ac:dyDescent="0.3">
      <c r="A40" s="19" t="s">
        <v>109</v>
      </c>
      <c r="B40" s="19" t="s">
        <v>110</v>
      </c>
      <c r="C40" s="20" t="s">
        <v>111</v>
      </c>
      <c r="D40" s="20">
        <v>2022</v>
      </c>
      <c r="E40" s="21" t="s">
        <v>32</v>
      </c>
      <c r="F40" s="22">
        <v>967922</v>
      </c>
      <c r="G40" s="23">
        <v>0</v>
      </c>
      <c r="H40" s="23">
        <v>181092</v>
      </c>
      <c r="I40" s="23">
        <v>25123</v>
      </c>
      <c r="J40" s="23">
        <v>0</v>
      </c>
      <c r="K40" s="24">
        <v>69563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1243700</v>
      </c>
    </row>
    <row r="41" spans="1:22" x14ac:dyDescent="0.3">
      <c r="A41" s="19" t="s">
        <v>39</v>
      </c>
      <c r="B41" s="19" t="s">
        <v>112</v>
      </c>
      <c r="C41" s="20" t="s">
        <v>113</v>
      </c>
      <c r="D41" s="20">
        <v>2022</v>
      </c>
      <c r="E41" s="21" t="s">
        <v>32</v>
      </c>
      <c r="F41" s="22">
        <v>0</v>
      </c>
      <c r="G41" s="23">
        <v>613356</v>
      </c>
      <c r="H41" s="23">
        <v>0</v>
      </c>
      <c r="I41" s="23">
        <v>0</v>
      </c>
      <c r="J41" s="23">
        <v>0</v>
      </c>
      <c r="K41" s="24">
        <v>38141</v>
      </c>
      <c r="L41" s="25" t="s">
        <v>195</v>
      </c>
      <c r="M41" s="26">
        <v>0</v>
      </c>
      <c r="N41" s="26">
        <v>0</v>
      </c>
      <c r="O41" s="26">
        <v>54</v>
      </c>
      <c r="P41" s="26">
        <v>10</v>
      </c>
      <c r="Q41" s="26">
        <v>10</v>
      </c>
      <c r="R41" s="26">
        <v>1</v>
      </c>
      <c r="S41" s="26">
        <v>0</v>
      </c>
      <c r="T41" s="26">
        <v>0</v>
      </c>
      <c r="U41" s="27">
        <f t="shared" si="0"/>
        <v>75</v>
      </c>
      <c r="V41" s="28">
        <f t="shared" si="1"/>
        <v>651497</v>
      </c>
    </row>
    <row r="42" spans="1:22" x14ac:dyDescent="0.3">
      <c r="A42" s="19" t="s">
        <v>39</v>
      </c>
      <c r="B42" s="19" t="s">
        <v>114</v>
      </c>
      <c r="C42" s="20" t="s">
        <v>115</v>
      </c>
      <c r="D42" s="20">
        <v>2022</v>
      </c>
      <c r="E42" s="21" t="s">
        <v>32</v>
      </c>
      <c r="F42" s="22">
        <v>0</v>
      </c>
      <c r="G42" s="23">
        <v>196332</v>
      </c>
      <c r="H42" s="23">
        <v>0</v>
      </c>
      <c r="I42" s="23">
        <v>0</v>
      </c>
      <c r="J42" s="23">
        <v>0</v>
      </c>
      <c r="K42" s="24">
        <v>14497</v>
      </c>
      <c r="L42" s="25" t="s">
        <v>196</v>
      </c>
      <c r="M42" s="26">
        <v>0</v>
      </c>
      <c r="N42" s="26">
        <v>6</v>
      </c>
      <c r="O42" s="26">
        <v>23</v>
      </c>
      <c r="P42" s="26">
        <v>0</v>
      </c>
      <c r="Q42" s="26">
        <v>2</v>
      </c>
      <c r="R42" s="26">
        <v>0</v>
      </c>
      <c r="S42" s="26">
        <v>0</v>
      </c>
      <c r="T42" s="26">
        <v>0</v>
      </c>
      <c r="U42" s="27">
        <f t="shared" si="0"/>
        <v>31</v>
      </c>
      <c r="V42" s="28">
        <f t="shared" si="1"/>
        <v>210829</v>
      </c>
    </row>
    <row r="43" spans="1:22" x14ac:dyDescent="0.3">
      <c r="A43" s="19" t="s">
        <v>39</v>
      </c>
      <c r="B43" s="19" t="s">
        <v>116</v>
      </c>
      <c r="C43" s="20" t="s">
        <v>117</v>
      </c>
      <c r="D43" s="20">
        <v>2022</v>
      </c>
      <c r="E43" s="21" t="s">
        <v>32</v>
      </c>
      <c r="F43" s="22">
        <v>0</v>
      </c>
      <c r="G43" s="23">
        <v>303360</v>
      </c>
      <c r="H43" s="23">
        <v>0</v>
      </c>
      <c r="I43" s="23">
        <v>0</v>
      </c>
      <c r="J43" s="23">
        <v>0</v>
      </c>
      <c r="K43" s="24">
        <v>17842</v>
      </c>
      <c r="L43" s="25" t="s">
        <v>195</v>
      </c>
      <c r="M43" s="26">
        <v>0</v>
      </c>
      <c r="N43" s="26">
        <v>0</v>
      </c>
      <c r="O43" s="26">
        <v>40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40</v>
      </c>
      <c r="V43" s="28">
        <f t="shared" si="1"/>
        <v>321202</v>
      </c>
    </row>
    <row r="44" spans="1:22" x14ac:dyDescent="0.3">
      <c r="A44" s="19" t="s">
        <v>118</v>
      </c>
      <c r="B44" s="19" t="s">
        <v>119</v>
      </c>
      <c r="C44" s="20" t="s">
        <v>120</v>
      </c>
      <c r="D44" s="20">
        <v>2022</v>
      </c>
      <c r="E44" s="21" t="s">
        <v>32</v>
      </c>
      <c r="F44" s="22">
        <v>0</v>
      </c>
      <c r="G44" s="23">
        <v>0</v>
      </c>
      <c r="H44" s="23">
        <v>84618</v>
      </c>
      <c r="I44" s="23">
        <v>329487</v>
      </c>
      <c r="J44" s="23">
        <v>0</v>
      </c>
      <c r="K44" s="24">
        <v>25814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439919</v>
      </c>
    </row>
    <row r="45" spans="1:22" x14ac:dyDescent="0.3">
      <c r="A45" s="19" t="s">
        <v>39</v>
      </c>
      <c r="B45" s="19" t="s">
        <v>121</v>
      </c>
      <c r="C45" s="20" t="s">
        <v>122</v>
      </c>
      <c r="D45" s="20">
        <v>2022</v>
      </c>
      <c r="E45" s="21" t="s">
        <v>32</v>
      </c>
      <c r="F45" s="22">
        <v>0</v>
      </c>
      <c r="G45" s="23">
        <v>181140</v>
      </c>
      <c r="H45" s="23">
        <v>6660</v>
      </c>
      <c r="I45" s="23">
        <v>0</v>
      </c>
      <c r="J45" s="23">
        <v>0</v>
      </c>
      <c r="K45" s="24">
        <v>14604</v>
      </c>
      <c r="L45" s="25" t="s">
        <v>196</v>
      </c>
      <c r="M45" s="26">
        <v>0</v>
      </c>
      <c r="N45" s="26">
        <v>20</v>
      </c>
      <c r="O45" s="26">
        <v>5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25</v>
      </c>
      <c r="V45" s="28">
        <f t="shared" si="1"/>
        <v>202404</v>
      </c>
    </row>
    <row r="46" spans="1:22" x14ac:dyDescent="0.3">
      <c r="A46" s="19" t="s">
        <v>39</v>
      </c>
      <c r="B46" s="19" t="s">
        <v>123</v>
      </c>
      <c r="C46" s="20" t="s">
        <v>124</v>
      </c>
      <c r="D46" s="20">
        <v>2022</v>
      </c>
      <c r="E46" s="21" t="s">
        <v>32</v>
      </c>
      <c r="F46" s="22">
        <v>0</v>
      </c>
      <c r="G46" s="23">
        <v>426480</v>
      </c>
      <c r="H46" s="23">
        <v>0</v>
      </c>
      <c r="I46" s="23">
        <v>0</v>
      </c>
      <c r="J46" s="23">
        <v>0</v>
      </c>
      <c r="K46" s="24">
        <v>25681</v>
      </c>
      <c r="L46" s="25" t="s">
        <v>195</v>
      </c>
      <c r="M46" s="26">
        <v>0</v>
      </c>
      <c r="N46" s="26">
        <v>0</v>
      </c>
      <c r="O46" s="26">
        <v>55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55</v>
      </c>
      <c r="V46" s="28">
        <f t="shared" si="1"/>
        <v>452161</v>
      </c>
    </row>
    <row r="47" spans="1:22" x14ac:dyDescent="0.3">
      <c r="A47" s="19" t="s">
        <v>39</v>
      </c>
      <c r="B47" s="19" t="s">
        <v>125</v>
      </c>
      <c r="C47" s="20" t="s">
        <v>126</v>
      </c>
      <c r="D47" s="20">
        <v>2022</v>
      </c>
      <c r="E47" s="21" t="s">
        <v>32</v>
      </c>
      <c r="F47" s="22">
        <v>0</v>
      </c>
      <c r="G47" s="23">
        <v>179172</v>
      </c>
      <c r="H47" s="23">
        <v>0</v>
      </c>
      <c r="I47" s="23">
        <v>0</v>
      </c>
      <c r="J47" s="23">
        <v>0</v>
      </c>
      <c r="K47" s="24">
        <v>11589</v>
      </c>
      <c r="L47" s="25" t="s">
        <v>196</v>
      </c>
      <c r="M47" s="26">
        <v>0</v>
      </c>
      <c r="N47" s="26">
        <v>0</v>
      </c>
      <c r="O47" s="26">
        <v>27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27</v>
      </c>
      <c r="V47" s="28">
        <f t="shared" si="1"/>
        <v>190761</v>
      </c>
    </row>
    <row r="48" spans="1:22" x14ac:dyDescent="0.3">
      <c r="A48" s="19" t="s">
        <v>39</v>
      </c>
      <c r="B48" s="19" t="s">
        <v>127</v>
      </c>
      <c r="C48" s="20" t="s">
        <v>128</v>
      </c>
      <c r="D48" s="20">
        <v>2022</v>
      </c>
      <c r="E48" s="21" t="s">
        <v>32</v>
      </c>
      <c r="F48" s="22">
        <v>0</v>
      </c>
      <c r="G48" s="23">
        <v>395472</v>
      </c>
      <c r="H48" s="23">
        <v>0</v>
      </c>
      <c r="I48" s="23">
        <v>0</v>
      </c>
      <c r="J48" s="23">
        <v>0</v>
      </c>
      <c r="K48" s="24">
        <v>27387</v>
      </c>
      <c r="L48" s="25" t="s">
        <v>195</v>
      </c>
      <c r="M48" s="26">
        <v>0</v>
      </c>
      <c r="N48" s="26">
        <v>0</v>
      </c>
      <c r="O48" s="26">
        <v>44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44</v>
      </c>
      <c r="V48" s="28">
        <f t="shared" si="1"/>
        <v>422859</v>
      </c>
    </row>
    <row r="49" spans="1:22" x14ac:dyDescent="0.3">
      <c r="A49" s="19" t="s">
        <v>52</v>
      </c>
      <c r="B49" s="19" t="s">
        <v>129</v>
      </c>
      <c r="C49" s="20" t="s">
        <v>130</v>
      </c>
      <c r="D49" s="20">
        <v>2022</v>
      </c>
      <c r="E49" s="21" t="s">
        <v>32</v>
      </c>
      <c r="F49" s="22">
        <v>15218</v>
      </c>
      <c r="G49" s="23">
        <v>0</v>
      </c>
      <c r="H49" s="23">
        <v>8639</v>
      </c>
      <c r="I49" s="23">
        <v>18340</v>
      </c>
      <c r="J49" s="23">
        <v>2096</v>
      </c>
      <c r="K49" s="24">
        <v>2737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47030</v>
      </c>
    </row>
    <row r="50" spans="1:22" x14ac:dyDescent="0.3">
      <c r="A50" s="19" t="s">
        <v>131</v>
      </c>
      <c r="B50" s="19" t="s">
        <v>132</v>
      </c>
      <c r="C50" s="20" t="s">
        <v>133</v>
      </c>
      <c r="D50" s="20">
        <v>2022</v>
      </c>
      <c r="E50" s="21" t="s">
        <v>32</v>
      </c>
      <c r="F50" s="22">
        <v>141923</v>
      </c>
      <c r="G50" s="23">
        <v>0</v>
      </c>
      <c r="H50" s="23">
        <v>56043</v>
      </c>
      <c r="I50" s="23">
        <v>17186</v>
      </c>
      <c r="J50" s="23">
        <v>0</v>
      </c>
      <c r="K50" s="24">
        <v>11217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226369</v>
      </c>
    </row>
    <row r="51" spans="1:22" x14ac:dyDescent="0.3">
      <c r="A51" s="19" t="s">
        <v>68</v>
      </c>
      <c r="B51" s="19" t="s">
        <v>134</v>
      </c>
      <c r="C51" s="20" t="s">
        <v>135</v>
      </c>
      <c r="D51" s="20">
        <v>2022</v>
      </c>
      <c r="E51" s="21" t="s">
        <v>32</v>
      </c>
      <c r="F51" s="22">
        <v>110985</v>
      </c>
      <c r="G51" s="23">
        <v>0</v>
      </c>
      <c r="H51" s="23">
        <v>141784</v>
      </c>
      <c r="I51" s="23">
        <v>61916</v>
      </c>
      <c r="J51" s="23">
        <v>0</v>
      </c>
      <c r="K51" s="24">
        <v>20158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334843</v>
      </c>
    </row>
    <row r="52" spans="1:22" x14ac:dyDescent="0.3">
      <c r="A52" s="19" t="s">
        <v>39</v>
      </c>
      <c r="B52" s="19" t="s">
        <v>136</v>
      </c>
      <c r="C52" s="20" t="s">
        <v>137</v>
      </c>
      <c r="D52" s="20">
        <v>2022</v>
      </c>
      <c r="E52" s="21" t="s">
        <v>138</v>
      </c>
      <c r="F52" s="22">
        <v>0</v>
      </c>
      <c r="G52" s="23">
        <v>0</v>
      </c>
      <c r="H52" s="23">
        <v>266542</v>
      </c>
      <c r="I52" s="23">
        <v>0</v>
      </c>
      <c r="J52" s="23">
        <v>0</v>
      </c>
      <c r="K52" s="24">
        <v>7458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274000</v>
      </c>
    </row>
    <row r="53" spans="1:22" x14ac:dyDescent="0.3">
      <c r="A53" s="19" t="s">
        <v>92</v>
      </c>
      <c r="B53" s="19" t="s">
        <v>139</v>
      </c>
      <c r="C53" s="20" t="s">
        <v>140</v>
      </c>
      <c r="D53" s="20">
        <v>2022</v>
      </c>
      <c r="E53" s="21" t="s">
        <v>32</v>
      </c>
      <c r="F53" s="22">
        <v>0</v>
      </c>
      <c r="G53" s="23">
        <v>0</v>
      </c>
      <c r="H53" s="23">
        <v>28989</v>
      </c>
      <c r="I53" s="23">
        <v>74974</v>
      </c>
      <c r="J53" s="23">
        <v>0</v>
      </c>
      <c r="K53" s="24">
        <v>6467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110430</v>
      </c>
    </row>
    <row r="54" spans="1:22" x14ac:dyDescent="0.3">
      <c r="A54" s="19" t="s">
        <v>39</v>
      </c>
      <c r="B54" s="19" t="s">
        <v>141</v>
      </c>
      <c r="C54" s="20" t="s">
        <v>142</v>
      </c>
      <c r="D54" s="20">
        <v>2022</v>
      </c>
      <c r="E54" s="21" t="s">
        <v>32</v>
      </c>
      <c r="F54" s="22">
        <v>0</v>
      </c>
      <c r="G54" s="23">
        <v>336132</v>
      </c>
      <c r="H54" s="23">
        <v>0</v>
      </c>
      <c r="I54" s="23">
        <v>0</v>
      </c>
      <c r="J54" s="23">
        <v>0</v>
      </c>
      <c r="K54" s="24">
        <v>20932</v>
      </c>
      <c r="L54" s="25" t="s">
        <v>196</v>
      </c>
      <c r="M54" s="26">
        <v>0</v>
      </c>
      <c r="N54" s="26">
        <v>13</v>
      </c>
      <c r="O54" s="26">
        <v>47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7">
        <f t="shared" si="0"/>
        <v>60</v>
      </c>
      <c r="V54" s="28">
        <f t="shared" si="1"/>
        <v>357064</v>
      </c>
    </row>
    <row r="55" spans="1:22" x14ac:dyDescent="0.3">
      <c r="A55" s="19" t="s">
        <v>39</v>
      </c>
      <c r="B55" s="19" t="s">
        <v>143</v>
      </c>
      <c r="C55" s="20" t="s">
        <v>144</v>
      </c>
      <c r="D55" s="20">
        <v>2022</v>
      </c>
      <c r="E55" s="21" t="s">
        <v>32</v>
      </c>
      <c r="F55" s="22">
        <v>0</v>
      </c>
      <c r="G55" s="23">
        <v>127584</v>
      </c>
      <c r="H55" s="23">
        <v>26668</v>
      </c>
      <c r="I55" s="23">
        <v>0</v>
      </c>
      <c r="J55" s="23">
        <v>0</v>
      </c>
      <c r="K55" s="24">
        <v>2579</v>
      </c>
      <c r="L55" s="25" t="s">
        <v>196</v>
      </c>
      <c r="M55" s="26">
        <v>0</v>
      </c>
      <c r="N55" s="26">
        <v>0</v>
      </c>
      <c r="O55" s="26">
        <v>4</v>
      </c>
      <c r="P55" s="26">
        <v>6</v>
      </c>
      <c r="Q55" s="26">
        <v>4</v>
      </c>
      <c r="R55" s="26">
        <v>0</v>
      </c>
      <c r="S55" s="26">
        <v>0</v>
      </c>
      <c r="T55" s="26">
        <v>0</v>
      </c>
      <c r="U55" s="27">
        <f t="shared" si="0"/>
        <v>14</v>
      </c>
      <c r="V55" s="28">
        <f t="shared" si="1"/>
        <v>156831</v>
      </c>
    </row>
    <row r="56" spans="1:22" x14ac:dyDescent="0.3">
      <c r="A56" s="19" t="s">
        <v>39</v>
      </c>
      <c r="B56" s="19" t="s">
        <v>145</v>
      </c>
      <c r="C56" s="20" t="s">
        <v>146</v>
      </c>
      <c r="D56" s="20">
        <v>2022</v>
      </c>
      <c r="E56" s="21" t="s">
        <v>32</v>
      </c>
      <c r="F56" s="22">
        <v>0</v>
      </c>
      <c r="G56" s="23">
        <v>55380</v>
      </c>
      <c r="H56" s="23">
        <v>7206</v>
      </c>
      <c r="I56" s="23">
        <v>0</v>
      </c>
      <c r="J56" s="23">
        <v>0</v>
      </c>
      <c r="K56" s="24">
        <v>3831</v>
      </c>
      <c r="L56" s="25" t="s">
        <v>195</v>
      </c>
      <c r="M56" s="26">
        <v>0</v>
      </c>
      <c r="N56" s="26">
        <v>0</v>
      </c>
      <c r="O56" s="26">
        <v>0</v>
      </c>
      <c r="P56" s="26">
        <v>5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5</v>
      </c>
      <c r="V56" s="28">
        <f t="shared" si="1"/>
        <v>66417</v>
      </c>
    </row>
    <row r="57" spans="1:22" x14ac:dyDescent="0.3">
      <c r="A57" s="19" t="s">
        <v>39</v>
      </c>
      <c r="B57" s="19" t="s">
        <v>147</v>
      </c>
      <c r="C57" s="20" t="s">
        <v>148</v>
      </c>
      <c r="D57" s="20">
        <v>2022</v>
      </c>
      <c r="E57" s="21" t="s">
        <v>32</v>
      </c>
      <c r="F57" s="22">
        <v>0</v>
      </c>
      <c r="G57" s="23">
        <v>143520</v>
      </c>
      <c r="H57" s="23">
        <v>0</v>
      </c>
      <c r="I57" s="23">
        <v>0</v>
      </c>
      <c r="J57" s="23">
        <v>0</v>
      </c>
      <c r="K57" s="24">
        <v>13392</v>
      </c>
      <c r="L57" s="25" t="s">
        <v>195</v>
      </c>
      <c r="M57" s="26">
        <v>0</v>
      </c>
      <c r="N57" s="26">
        <v>0</v>
      </c>
      <c r="O57" s="26">
        <v>20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7">
        <f t="shared" si="0"/>
        <v>20</v>
      </c>
      <c r="V57" s="28">
        <f t="shared" si="1"/>
        <v>156912</v>
      </c>
    </row>
    <row r="58" spans="1:22" x14ac:dyDescent="0.3">
      <c r="A58" s="19" t="s">
        <v>149</v>
      </c>
      <c r="B58" s="19" t="s">
        <v>150</v>
      </c>
      <c r="C58" s="20" t="s">
        <v>151</v>
      </c>
      <c r="D58" s="20">
        <v>2022</v>
      </c>
      <c r="E58" s="21" t="s">
        <v>32</v>
      </c>
      <c r="F58" s="22">
        <v>55203</v>
      </c>
      <c r="G58" s="23">
        <v>0</v>
      </c>
      <c r="H58" s="23">
        <v>50000</v>
      </c>
      <c r="I58" s="23">
        <v>19056</v>
      </c>
      <c r="J58" s="23">
        <v>0</v>
      </c>
      <c r="K58" s="24">
        <v>7629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131888</v>
      </c>
    </row>
    <row r="59" spans="1:22" x14ac:dyDescent="0.3">
      <c r="A59" s="19" t="s">
        <v>52</v>
      </c>
      <c r="B59" s="19" t="s">
        <v>152</v>
      </c>
      <c r="C59" s="20" t="s">
        <v>153</v>
      </c>
      <c r="D59" s="20">
        <v>2022</v>
      </c>
      <c r="E59" s="21" t="s">
        <v>32</v>
      </c>
      <c r="F59" s="22">
        <v>88560</v>
      </c>
      <c r="G59" s="23">
        <v>0</v>
      </c>
      <c r="H59" s="23">
        <v>20475</v>
      </c>
      <c r="I59" s="23">
        <v>14194</v>
      </c>
      <c r="J59" s="23">
        <v>0</v>
      </c>
      <c r="K59" s="24">
        <v>2048</v>
      </c>
      <c r="L59" s="25" t="s">
        <v>33</v>
      </c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125277</v>
      </c>
    </row>
    <row r="60" spans="1:22" x14ac:dyDescent="0.3">
      <c r="A60" s="19" t="s">
        <v>154</v>
      </c>
      <c r="B60" s="19" t="s">
        <v>155</v>
      </c>
      <c r="C60" s="20" t="s">
        <v>156</v>
      </c>
      <c r="D60" s="20">
        <v>2022</v>
      </c>
      <c r="E60" s="21" t="s">
        <v>32</v>
      </c>
      <c r="F60" s="22">
        <v>0</v>
      </c>
      <c r="G60" s="23">
        <v>161472</v>
      </c>
      <c r="H60" s="23">
        <v>66288</v>
      </c>
      <c r="I60" s="23">
        <v>0</v>
      </c>
      <c r="J60" s="23">
        <v>0</v>
      </c>
      <c r="K60" s="24">
        <v>13936</v>
      </c>
      <c r="L60" s="25" t="s">
        <v>195</v>
      </c>
      <c r="M60" s="26">
        <v>0</v>
      </c>
      <c r="N60" s="26">
        <v>0</v>
      </c>
      <c r="O60" s="26">
        <v>4</v>
      </c>
      <c r="P60" s="26">
        <v>8</v>
      </c>
      <c r="Q60" s="26">
        <v>3</v>
      </c>
      <c r="R60" s="26">
        <v>0</v>
      </c>
      <c r="S60" s="26">
        <v>0</v>
      </c>
      <c r="T60" s="26">
        <v>0</v>
      </c>
      <c r="U60" s="27">
        <f t="shared" si="0"/>
        <v>15</v>
      </c>
      <c r="V60" s="28">
        <f t="shared" si="1"/>
        <v>241696</v>
      </c>
    </row>
    <row r="61" spans="1:22" x14ac:dyDescent="0.3">
      <c r="A61" s="19" t="s">
        <v>157</v>
      </c>
      <c r="B61" s="19" t="s">
        <v>158</v>
      </c>
      <c r="C61" s="20" t="s">
        <v>159</v>
      </c>
      <c r="D61" s="20">
        <v>2022</v>
      </c>
      <c r="E61" s="21" t="s">
        <v>32</v>
      </c>
      <c r="F61" s="22">
        <v>233359</v>
      </c>
      <c r="G61" s="23">
        <v>0</v>
      </c>
      <c r="H61" s="23">
        <v>58002</v>
      </c>
      <c r="I61" s="23">
        <v>17056</v>
      </c>
      <c r="J61" s="23">
        <v>0</v>
      </c>
      <c r="K61" s="24">
        <v>13271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321688</v>
      </c>
    </row>
    <row r="62" spans="1:22" x14ac:dyDescent="0.3">
      <c r="A62" s="19" t="s">
        <v>160</v>
      </c>
      <c r="B62" s="19" t="s">
        <v>161</v>
      </c>
      <c r="C62" s="20" t="s">
        <v>162</v>
      </c>
      <c r="D62" s="20">
        <v>2022</v>
      </c>
      <c r="E62" s="21" t="s">
        <v>32</v>
      </c>
      <c r="F62" s="22">
        <v>0</v>
      </c>
      <c r="G62" s="23">
        <v>149880</v>
      </c>
      <c r="H62" s="23">
        <v>59809</v>
      </c>
      <c r="I62" s="23">
        <v>0</v>
      </c>
      <c r="J62" s="23">
        <v>0</v>
      </c>
      <c r="K62" s="24">
        <v>14456</v>
      </c>
      <c r="L62" s="25" t="s">
        <v>195</v>
      </c>
      <c r="M62" s="26">
        <v>0</v>
      </c>
      <c r="N62" s="26">
        <v>1</v>
      </c>
      <c r="O62" s="26">
        <v>7</v>
      </c>
      <c r="P62" s="26">
        <v>8</v>
      </c>
      <c r="Q62" s="26">
        <v>2</v>
      </c>
      <c r="R62" s="26">
        <v>0</v>
      </c>
      <c r="S62" s="26">
        <v>0</v>
      </c>
      <c r="T62" s="26">
        <v>0</v>
      </c>
      <c r="U62" s="27">
        <f t="shared" si="0"/>
        <v>18</v>
      </c>
      <c r="V62" s="28">
        <f t="shared" si="1"/>
        <v>224145</v>
      </c>
    </row>
    <row r="63" spans="1:22" x14ac:dyDescent="0.3">
      <c r="A63" s="19" t="s">
        <v>163</v>
      </c>
      <c r="B63" s="19" t="s">
        <v>164</v>
      </c>
      <c r="C63" s="20" t="s">
        <v>165</v>
      </c>
      <c r="D63" s="20">
        <v>2022</v>
      </c>
      <c r="E63" s="21" t="s">
        <v>32</v>
      </c>
      <c r="F63" s="22">
        <v>0</v>
      </c>
      <c r="G63" s="23">
        <v>155064</v>
      </c>
      <c r="H63" s="23">
        <v>36432</v>
      </c>
      <c r="I63" s="23">
        <v>0</v>
      </c>
      <c r="J63" s="23">
        <v>1000</v>
      </c>
      <c r="K63" s="24">
        <v>9577</v>
      </c>
      <c r="L63" s="25" t="s">
        <v>195</v>
      </c>
      <c r="M63" s="26">
        <v>0</v>
      </c>
      <c r="N63" s="26">
        <v>0</v>
      </c>
      <c r="O63" s="26">
        <v>0</v>
      </c>
      <c r="P63" s="26">
        <v>14</v>
      </c>
      <c r="Q63" s="26">
        <v>0</v>
      </c>
      <c r="R63" s="26">
        <v>0</v>
      </c>
      <c r="S63" s="26">
        <v>0</v>
      </c>
      <c r="T63" s="26">
        <v>0</v>
      </c>
      <c r="U63" s="27">
        <f t="shared" si="0"/>
        <v>14</v>
      </c>
      <c r="V63" s="28">
        <f t="shared" si="1"/>
        <v>202073</v>
      </c>
    </row>
    <row r="64" spans="1:22" x14ac:dyDescent="0.3">
      <c r="A64" s="19" t="s">
        <v>157</v>
      </c>
      <c r="B64" s="19" t="s">
        <v>166</v>
      </c>
      <c r="C64" s="20" t="s">
        <v>167</v>
      </c>
      <c r="D64" s="20">
        <v>2022</v>
      </c>
      <c r="E64" s="21" t="s">
        <v>32</v>
      </c>
      <c r="F64" s="22">
        <v>0</v>
      </c>
      <c r="G64" s="23">
        <v>42360</v>
      </c>
      <c r="H64" s="23">
        <v>11460</v>
      </c>
      <c r="I64" s="23">
        <v>0</v>
      </c>
      <c r="J64" s="23">
        <v>0</v>
      </c>
      <c r="K64" s="24">
        <v>1075</v>
      </c>
      <c r="L64" s="25" t="s">
        <v>195</v>
      </c>
      <c r="M64" s="26">
        <v>0</v>
      </c>
      <c r="N64" s="26">
        <v>0</v>
      </c>
      <c r="O64" s="26">
        <v>5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7">
        <f t="shared" si="0"/>
        <v>5</v>
      </c>
      <c r="V64" s="28">
        <f t="shared" si="1"/>
        <v>54895</v>
      </c>
    </row>
    <row r="65" spans="1:22" x14ac:dyDescent="0.3">
      <c r="A65" s="19" t="s">
        <v>168</v>
      </c>
      <c r="B65" s="19" t="s">
        <v>169</v>
      </c>
      <c r="C65" s="20" t="s">
        <v>170</v>
      </c>
      <c r="D65" s="20">
        <v>2022</v>
      </c>
      <c r="E65" s="21" t="s">
        <v>32</v>
      </c>
      <c r="F65" s="22">
        <v>0</v>
      </c>
      <c r="G65" s="23">
        <v>75036</v>
      </c>
      <c r="H65" s="23">
        <v>54788</v>
      </c>
      <c r="I65" s="23">
        <v>0</v>
      </c>
      <c r="J65" s="23">
        <v>0</v>
      </c>
      <c r="K65" s="24">
        <v>9456</v>
      </c>
      <c r="L65" s="25" t="s">
        <v>195</v>
      </c>
      <c r="M65" s="26">
        <v>0</v>
      </c>
      <c r="N65" s="26">
        <v>0</v>
      </c>
      <c r="O65" s="26">
        <v>4</v>
      </c>
      <c r="P65" s="26">
        <v>4</v>
      </c>
      <c r="Q65" s="26">
        <v>1</v>
      </c>
      <c r="R65" s="26">
        <v>0</v>
      </c>
      <c r="S65" s="26">
        <v>0</v>
      </c>
      <c r="T65" s="26">
        <v>0</v>
      </c>
      <c r="U65" s="27">
        <f t="shared" si="0"/>
        <v>9</v>
      </c>
      <c r="V65" s="28">
        <f t="shared" si="1"/>
        <v>139280</v>
      </c>
    </row>
    <row r="66" spans="1:22" x14ac:dyDescent="0.3">
      <c r="A66" s="19" t="s">
        <v>171</v>
      </c>
      <c r="B66" s="19" t="s">
        <v>172</v>
      </c>
      <c r="C66" s="20" t="s">
        <v>173</v>
      </c>
      <c r="D66" s="20">
        <v>2022</v>
      </c>
      <c r="E66" s="21" t="s">
        <v>32</v>
      </c>
      <c r="F66" s="22">
        <v>0</v>
      </c>
      <c r="G66" s="23">
        <v>73488</v>
      </c>
      <c r="H66" s="23">
        <v>38047</v>
      </c>
      <c r="I66" s="23">
        <v>0</v>
      </c>
      <c r="J66" s="23">
        <v>0</v>
      </c>
      <c r="K66" s="24">
        <v>6619</v>
      </c>
      <c r="L66" s="25" t="s">
        <v>195</v>
      </c>
      <c r="M66" s="26">
        <v>0</v>
      </c>
      <c r="N66" s="26">
        <v>0</v>
      </c>
      <c r="O66" s="26">
        <v>2</v>
      </c>
      <c r="P66" s="26">
        <v>4</v>
      </c>
      <c r="Q66" s="26">
        <v>2</v>
      </c>
      <c r="R66" s="26">
        <v>0</v>
      </c>
      <c r="S66" s="26">
        <v>0</v>
      </c>
      <c r="T66" s="26">
        <v>0</v>
      </c>
      <c r="U66" s="27">
        <f t="shared" si="0"/>
        <v>8</v>
      </c>
      <c r="V66" s="28">
        <f t="shared" si="1"/>
        <v>118154</v>
      </c>
    </row>
    <row r="67" spans="1:22" x14ac:dyDescent="0.3">
      <c r="A67" s="19" t="s">
        <v>92</v>
      </c>
      <c r="B67" s="19" t="s">
        <v>174</v>
      </c>
      <c r="C67" s="20" t="s">
        <v>175</v>
      </c>
      <c r="D67" s="20">
        <v>2022</v>
      </c>
      <c r="E67" s="21" t="s">
        <v>32</v>
      </c>
      <c r="F67" s="22">
        <v>0</v>
      </c>
      <c r="G67" s="23">
        <v>321600</v>
      </c>
      <c r="H67" s="23">
        <v>0</v>
      </c>
      <c r="I67" s="23">
        <v>0</v>
      </c>
      <c r="J67" s="23">
        <v>0</v>
      </c>
      <c r="K67" s="24">
        <v>19521</v>
      </c>
      <c r="L67" s="25" t="s">
        <v>195</v>
      </c>
      <c r="M67" s="26">
        <v>0</v>
      </c>
      <c r="N67" s="26">
        <v>0</v>
      </c>
      <c r="O67" s="26">
        <v>40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7">
        <f t="shared" si="0"/>
        <v>40</v>
      </c>
      <c r="V67" s="28">
        <f t="shared" si="1"/>
        <v>341121</v>
      </c>
    </row>
    <row r="68" spans="1:22" x14ac:dyDescent="0.3">
      <c r="A68" s="19" t="s">
        <v>154</v>
      </c>
      <c r="B68" s="19" t="s">
        <v>176</v>
      </c>
      <c r="C68" s="20" t="s">
        <v>177</v>
      </c>
      <c r="D68" s="20">
        <v>2022</v>
      </c>
      <c r="E68" s="21" t="s">
        <v>32</v>
      </c>
      <c r="F68" s="22">
        <v>0</v>
      </c>
      <c r="G68" s="23">
        <v>361440</v>
      </c>
      <c r="H68" s="23">
        <v>38000</v>
      </c>
      <c r="I68" s="23">
        <v>0</v>
      </c>
      <c r="J68" s="23">
        <v>0</v>
      </c>
      <c r="K68" s="24">
        <v>25000</v>
      </c>
      <c r="L68" s="25" t="s">
        <v>195</v>
      </c>
      <c r="M68" s="26">
        <v>0</v>
      </c>
      <c r="N68" s="26">
        <v>0</v>
      </c>
      <c r="O68" s="26">
        <v>40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7">
        <f t="shared" si="0"/>
        <v>40</v>
      </c>
      <c r="V68" s="28">
        <f t="shared" si="1"/>
        <v>424440</v>
      </c>
    </row>
    <row r="69" spans="1:22" x14ac:dyDescent="0.3">
      <c r="A69" s="19" t="s">
        <v>178</v>
      </c>
      <c r="B69" s="19" t="s">
        <v>179</v>
      </c>
      <c r="C69" s="20" t="s">
        <v>180</v>
      </c>
      <c r="D69" s="20">
        <v>2022</v>
      </c>
      <c r="E69" s="21" t="s">
        <v>181</v>
      </c>
      <c r="F69" s="22">
        <v>0</v>
      </c>
      <c r="G69" s="23">
        <v>92136</v>
      </c>
      <c r="H69" s="23">
        <v>103903</v>
      </c>
      <c r="I69" s="23">
        <v>5000</v>
      </c>
      <c r="J69" s="23">
        <v>0</v>
      </c>
      <c r="K69" s="24">
        <v>11329</v>
      </c>
      <c r="L69" s="25" t="s">
        <v>195</v>
      </c>
      <c r="M69" s="26">
        <v>0</v>
      </c>
      <c r="N69" s="26">
        <v>4</v>
      </c>
      <c r="O69" s="26">
        <v>4</v>
      </c>
      <c r="P69" s="26">
        <v>3</v>
      </c>
      <c r="Q69" s="26">
        <v>0</v>
      </c>
      <c r="R69" s="26">
        <v>0</v>
      </c>
      <c r="S69" s="26">
        <v>0</v>
      </c>
      <c r="T69" s="26">
        <v>0</v>
      </c>
      <c r="U69" s="27">
        <f t="shared" si="0"/>
        <v>11</v>
      </c>
      <c r="V69" s="28">
        <f t="shared" si="1"/>
        <v>212368</v>
      </c>
    </row>
    <row r="70" spans="1:22" x14ac:dyDescent="0.3">
      <c r="A70" s="19" t="s">
        <v>39</v>
      </c>
      <c r="B70" s="19" t="s">
        <v>182</v>
      </c>
      <c r="C70" s="20" t="s">
        <v>183</v>
      </c>
      <c r="D70" s="20">
        <v>2022</v>
      </c>
      <c r="E70" s="21" t="s">
        <v>138</v>
      </c>
      <c r="F70" s="22">
        <v>0</v>
      </c>
      <c r="G70" s="23">
        <v>0</v>
      </c>
      <c r="H70" s="23">
        <v>250000</v>
      </c>
      <c r="I70" s="23">
        <v>0</v>
      </c>
      <c r="J70" s="23">
        <v>0</v>
      </c>
      <c r="K70" s="24">
        <v>25000</v>
      </c>
      <c r="L70" s="25" t="s">
        <v>33</v>
      </c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275000</v>
      </c>
    </row>
    <row r="71" spans="1:22" x14ac:dyDescent="0.3">
      <c r="A71" s="19" t="s">
        <v>184</v>
      </c>
      <c r="B71" s="19" t="s">
        <v>185</v>
      </c>
      <c r="C71" s="20" t="s">
        <v>186</v>
      </c>
      <c r="D71" s="20">
        <v>2022</v>
      </c>
      <c r="E71" s="21" t="s">
        <v>32</v>
      </c>
      <c r="F71" s="22">
        <v>0</v>
      </c>
      <c r="G71" s="23">
        <v>331272</v>
      </c>
      <c r="H71" s="23">
        <v>62703</v>
      </c>
      <c r="I71" s="23">
        <v>0</v>
      </c>
      <c r="J71" s="23">
        <v>1664</v>
      </c>
      <c r="K71" s="24">
        <v>36821</v>
      </c>
      <c r="L71" s="25" t="s">
        <v>195</v>
      </c>
      <c r="M71" s="26">
        <v>0</v>
      </c>
      <c r="N71" s="26">
        <v>0</v>
      </c>
      <c r="O71" s="26">
        <v>42</v>
      </c>
      <c r="P71" s="26">
        <v>2</v>
      </c>
      <c r="Q71" s="26">
        <v>0</v>
      </c>
      <c r="R71" s="26">
        <v>0</v>
      </c>
      <c r="S71" s="26">
        <v>0</v>
      </c>
      <c r="T71" s="26">
        <v>0</v>
      </c>
      <c r="U71" s="27">
        <f t="shared" si="0"/>
        <v>44</v>
      </c>
      <c r="V71" s="28">
        <f t="shared" si="1"/>
        <v>432460</v>
      </c>
    </row>
    <row r="72" spans="1:22" x14ac:dyDescent="0.3">
      <c r="A72" s="19" t="s">
        <v>39</v>
      </c>
      <c r="B72" s="19" t="s">
        <v>187</v>
      </c>
      <c r="C72" s="20" t="s">
        <v>188</v>
      </c>
      <c r="D72" s="20">
        <v>2022</v>
      </c>
      <c r="E72" s="21" t="s">
        <v>32</v>
      </c>
      <c r="F72" s="22">
        <v>0</v>
      </c>
      <c r="G72" s="23">
        <v>1133592</v>
      </c>
      <c r="H72" s="23">
        <v>202500</v>
      </c>
      <c r="I72" s="23">
        <v>0</v>
      </c>
      <c r="J72" s="23">
        <v>0</v>
      </c>
      <c r="K72" s="24">
        <v>124532</v>
      </c>
      <c r="L72" s="25" t="s">
        <v>195</v>
      </c>
      <c r="M72" s="26">
        <v>0</v>
      </c>
      <c r="N72" s="26">
        <v>0</v>
      </c>
      <c r="O72" s="26">
        <v>30</v>
      </c>
      <c r="P72" s="26">
        <v>41</v>
      </c>
      <c r="Q72" s="26">
        <v>34</v>
      </c>
      <c r="R72" s="26">
        <v>0</v>
      </c>
      <c r="S72" s="26">
        <v>0</v>
      </c>
      <c r="T72" s="26">
        <v>0</v>
      </c>
      <c r="U72" s="27">
        <f t="shared" si="0"/>
        <v>105</v>
      </c>
      <c r="V72" s="28">
        <f t="shared" si="1"/>
        <v>1460624</v>
      </c>
    </row>
    <row r="73" spans="1:22" x14ac:dyDescent="0.3">
      <c r="A73" s="19" t="s">
        <v>39</v>
      </c>
      <c r="B73" s="19" t="s">
        <v>189</v>
      </c>
      <c r="C73" s="20" t="s">
        <v>190</v>
      </c>
      <c r="D73" s="20">
        <v>2022</v>
      </c>
      <c r="E73" s="21" t="s">
        <v>181</v>
      </c>
      <c r="F73" s="22">
        <v>0</v>
      </c>
      <c r="G73" s="23">
        <v>345156</v>
      </c>
      <c r="H73" s="23">
        <v>109676</v>
      </c>
      <c r="I73" s="23">
        <v>78593</v>
      </c>
      <c r="J73" s="23">
        <v>0</v>
      </c>
      <c r="K73" s="24">
        <v>49852</v>
      </c>
      <c r="L73" s="25" t="s">
        <v>195</v>
      </c>
      <c r="M73" s="26">
        <v>0</v>
      </c>
      <c r="N73" s="26">
        <v>0</v>
      </c>
      <c r="O73" s="26">
        <v>5</v>
      </c>
      <c r="P73" s="26">
        <v>21</v>
      </c>
      <c r="Q73" s="26">
        <v>4</v>
      </c>
      <c r="R73" s="26">
        <v>0</v>
      </c>
      <c r="S73" s="26">
        <v>0</v>
      </c>
      <c r="T73" s="26">
        <v>0</v>
      </c>
      <c r="U73" s="27">
        <f t="shared" ref="U73:U84" si="2">SUM(M73:T73)</f>
        <v>30</v>
      </c>
      <c r="V73" s="28">
        <f t="shared" ref="V73:V84" si="3">SUM(F73:K73)</f>
        <v>583277</v>
      </c>
    </row>
    <row r="74" spans="1:22" x14ac:dyDescent="0.3">
      <c r="A74" s="19" t="s">
        <v>168</v>
      </c>
      <c r="B74" s="19" t="s">
        <v>191</v>
      </c>
      <c r="C74" s="20" t="s">
        <v>192</v>
      </c>
      <c r="D74" s="20">
        <v>2022</v>
      </c>
      <c r="E74" s="21" t="s">
        <v>181</v>
      </c>
      <c r="F74" s="22">
        <v>0</v>
      </c>
      <c r="G74" s="23">
        <v>156468</v>
      </c>
      <c r="H74" s="23">
        <v>152354</v>
      </c>
      <c r="I74" s="23">
        <v>106431</v>
      </c>
      <c r="J74" s="23">
        <v>0</v>
      </c>
      <c r="K74" s="24">
        <v>40972</v>
      </c>
      <c r="L74" s="25" t="s">
        <v>195</v>
      </c>
      <c r="M74" s="26">
        <v>0</v>
      </c>
      <c r="N74" s="26">
        <v>4</v>
      </c>
      <c r="O74" s="26">
        <v>8</v>
      </c>
      <c r="P74" s="26">
        <v>7</v>
      </c>
      <c r="Q74" s="26">
        <v>1</v>
      </c>
      <c r="R74" s="26">
        <v>0</v>
      </c>
      <c r="S74" s="26">
        <v>0</v>
      </c>
      <c r="T74" s="26">
        <v>0</v>
      </c>
      <c r="U74" s="27">
        <f t="shared" si="2"/>
        <v>20</v>
      </c>
      <c r="V74" s="28">
        <f t="shared" si="3"/>
        <v>456225</v>
      </c>
    </row>
    <row r="75" spans="1:22" x14ac:dyDescent="0.3">
      <c r="A75" s="19"/>
      <c r="B75" s="19"/>
      <c r="C75" s="20"/>
      <c r="D75" s="20"/>
      <c r="E75" s="21"/>
      <c r="F75" s="22"/>
      <c r="G75" s="23"/>
      <c r="H75" s="23"/>
      <c r="I75" s="23"/>
      <c r="J75" s="23"/>
      <c r="K75" s="24"/>
      <c r="L75" s="25"/>
      <c r="M75" s="26"/>
      <c r="N75" s="26"/>
      <c r="O75" s="26"/>
      <c r="P75" s="26"/>
      <c r="Q75" s="26"/>
      <c r="R75" s="26"/>
      <c r="S75" s="26"/>
      <c r="T75" s="26"/>
      <c r="U75" s="27">
        <f t="shared" si="2"/>
        <v>0</v>
      </c>
      <c r="V75" s="28">
        <f t="shared" si="3"/>
        <v>0</v>
      </c>
    </row>
    <row r="76" spans="1:22" x14ac:dyDescent="0.3">
      <c r="A76" s="19"/>
      <c r="B76" s="19"/>
      <c r="C76" s="20"/>
      <c r="D76" s="20"/>
      <c r="E76" s="21"/>
      <c r="F76" s="22"/>
      <c r="G76" s="23"/>
      <c r="H76" s="23"/>
      <c r="I76" s="23"/>
      <c r="J76" s="23"/>
      <c r="K76" s="24"/>
      <c r="L76" s="25"/>
      <c r="M76" s="26"/>
      <c r="N76" s="26"/>
      <c r="O76" s="26"/>
      <c r="P76" s="26"/>
      <c r="Q76" s="26"/>
      <c r="R76" s="26"/>
      <c r="S76" s="26"/>
      <c r="T76" s="26"/>
      <c r="U76" s="27">
        <f t="shared" si="2"/>
        <v>0</v>
      </c>
      <c r="V76" s="28">
        <f t="shared" si="3"/>
        <v>0</v>
      </c>
    </row>
    <row r="77" spans="1:22" x14ac:dyDescent="0.3">
      <c r="A77" s="19"/>
      <c r="B77" s="19"/>
      <c r="C77" s="20"/>
      <c r="D77" s="20"/>
      <c r="E77" s="21"/>
      <c r="F77" s="22"/>
      <c r="G77" s="23"/>
      <c r="H77" s="23"/>
      <c r="I77" s="23"/>
      <c r="J77" s="23"/>
      <c r="K77" s="24"/>
      <c r="L77" s="25"/>
      <c r="M77" s="26"/>
      <c r="N77" s="26"/>
      <c r="O77" s="26"/>
      <c r="P77" s="26"/>
      <c r="Q77" s="26"/>
      <c r="R77" s="26"/>
      <c r="S77" s="26"/>
      <c r="T77" s="26"/>
      <c r="U77" s="27">
        <f t="shared" si="2"/>
        <v>0</v>
      </c>
      <c r="V77" s="28">
        <f t="shared" si="3"/>
        <v>0</v>
      </c>
    </row>
    <row r="78" spans="1:22" x14ac:dyDescent="0.3">
      <c r="A78" s="19"/>
      <c r="B78" s="19"/>
      <c r="C78" s="20"/>
      <c r="D78" s="20"/>
      <c r="E78" s="21"/>
      <c r="F78" s="22"/>
      <c r="G78" s="23"/>
      <c r="H78" s="23"/>
      <c r="I78" s="23"/>
      <c r="J78" s="23"/>
      <c r="K78" s="24"/>
      <c r="L78" s="25"/>
      <c r="M78" s="26"/>
      <c r="N78" s="26"/>
      <c r="O78" s="26"/>
      <c r="P78" s="26"/>
      <c r="Q78" s="26"/>
      <c r="R78" s="26"/>
      <c r="S78" s="26"/>
      <c r="T78" s="26"/>
      <c r="U78" s="27">
        <f t="shared" si="2"/>
        <v>0</v>
      </c>
      <c r="V78" s="28">
        <f t="shared" si="3"/>
        <v>0</v>
      </c>
    </row>
    <row r="79" spans="1:22" x14ac:dyDescent="0.3">
      <c r="A79" s="19"/>
      <c r="B79" s="19"/>
      <c r="C79" s="20"/>
      <c r="D79" s="20"/>
      <c r="E79" s="21"/>
      <c r="F79" s="22"/>
      <c r="G79" s="23"/>
      <c r="H79" s="23"/>
      <c r="I79" s="23"/>
      <c r="J79" s="23"/>
      <c r="K79" s="24"/>
      <c r="L79" s="25"/>
      <c r="M79" s="26"/>
      <c r="N79" s="26"/>
      <c r="O79" s="26"/>
      <c r="P79" s="26"/>
      <c r="Q79" s="26"/>
      <c r="R79" s="26"/>
      <c r="S79" s="26"/>
      <c r="T79" s="26"/>
      <c r="U79" s="27">
        <f t="shared" si="2"/>
        <v>0</v>
      </c>
      <c r="V79" s="28">
        <f t="shared" si="3"/>
        <v>0</v>
      </c>
    </row>
    <row r="80" spans="1:22" x14ac:dyDescent="0.3">
      <c r="A80" s="19"/>
      <c r="B80" s="19"/>
      <c r="C80" s="20"/>
      <c r="D80" s="20"/>
      <c r="E80" s="21"/>
      <c r="F80" s="22"/>
      <c r="G80" s="23"/>
      <c r="H80" s="23"/>
      <c r="I80" s="23"/>
      <c r="J80" s="23"/>
      <c r="K80" s="24"/>
      <c r="L80" s="25"/>
      <c r="M80" s="26"/>
      <c r="N80" s="26"/>
      <c r="O80" s="26"/>
      <c r="P80" s="26"/>
      <c r="Q80" s="26"/>
      <c r="R80" s="26"/>
      <c r="S80" s="26"/>
      <c r="T80" s="26"/>
      <c r="U80" s="27">
        <f t="shared" si="2"/>
        <v>0</v>
      </c>
      <c r="V80" s="28">
        <f t="shared" si="3"/>
        <v>0</v>
      </c>
    </row>
    <row r="81" spans="1:22" x14ac:dyDescent="0.3">
      <c r="A81" s="19"/>
      <c r="B81" s="19"/>
      <c r="C81" s="20"/>
      <c r="D81" s="20"/>
      <c r="E81" s="21"/>
      <c r="F81" s="22"/>
      <c r="G81" s="23"/>
      <c r="H81" s="23"/>
      <c r="I81" s="23"/>
      <c r="J81" s="23"/>
      <c r="K81" s="24"/>
      <c r="L81" s="25"/>
      <c r="M81" s="26"/>
      <c r="N81" s="26"/>
      <c r="O81" s="26"/>
      <c r="P81" s="26"/>
      <c r="Q81" s="26"/>
      <c r="R81" s="26"/>
      <c r="S81" s="26"/>
      <c r="T81" s="26"/>
      <c r="U81" s="27">
        <f t="shared" si="2"/>
        <v>0</v>
      </c>
      <c r="V81" s="28">
        <f t="shared" si="3"/>
        <v>0</v>
      </c>
    </row>
    <row r="82" spans="1:22" x14ac:dyDescent="0.3">
      <c r="A82" s="19"/>
      <c r="B82" s="19"/>
      <c r="C82" s="20"/>
      <c r="D82" s="20"/>
      <c r="E82" s="21"/>
      <c r="F82" s="22"/>
      <c r="G82" s="23"/>
      <c r="H82" s="23"/>
      <c r="I82" s="23"/>
      <c r="J82" s="23"/>
      <c r="K82" s="24"/>
      <c r="L82" s="25"/>
      <c r="M82" s="26"/>
      <c r="N82" s="26"/>
      <c r="O82" s="26"/>
      <c r="P82" s="26"/>
      <c r="Q82" s="26"/>
      <c r="R82" s="26"/>
      <c r="S82" s="26"/>
      <c r="T82" s="26"/>
      <c r="U82" s="27">
        <f t="shared" si="2"/>
        <v>0</v>
      </c>
      <c r="V82" s="28">
        <f t="shared" si="3"/>
        <v>0</v>
      </c>
    </row>
    <row r="83" spans="1:22" x14ac:dyDescent="0.3">
      <c r="A83" s="19"/>
      <c r="B83" s="19"/>
      <c r="C83" s="20"/>
      <c r="D83" s="20"/>
      <c r="E83" s="21"/>
      <c r="F83" s="22"/>
      <c r="G83" s="23"/>
      <c r="H83" s="23"/>
      <c r="I83" s="23"/>
      <c r="J83" s="23"/>
      <c r="K83" s="24"/>
      <c r="L83" s="25"/>
      <c r="M83" s="26"/>
      <c r="N83" s="26"/>
      <c r="O83" s="26"/>
      <c r="P83" s="26"/>
      <c r="Q83" s="26"/>
      <c r="R83" s="26"/>
      <c r="S83" s="26"/>
      <c r="T83" s="26"/>
      <c r="U83" s="27">
        <f t="shared" si="2"/>
        <v>0</v>
      </c>
      <c r="V83" s="28">
        <f t="shared" si="3"/>
        <v>0</v>
      </c>
    </row>
    <row r="84" spans="1:22" x14ac:dyDescent="0.3">
      <c r="A84" s="19"/>
      <c r="B84" s="19"/>
      <c r="C84" s="20"/>
      <c r="D84" s="20"/>
      <c r="E84" s="21"/>
      <c r="F84" s="22"/>
      <c r="G84" s="23"/>
      <c r="H84" s="23"/>
      <c r="I84" s="23"/>
      <c r="J84" s="23"/>
      <c r="K84" s="24"/>
      <c r="L84" s="25"/>
      <c r="M84" s="26"/>
      <c r="N84" s="26"/>
      <c r="O84" s="26"/>
      <c r="P84" s="26"/>
      <c r="Q84" s="26"/>
      <c r="R84" s="26"/>
      <c r="S84" s="26"/>
      <c r="T84" s="26"/>
      <c r="U84" s="27">
        <f t="shared" si="2"/>
        <v>0</v>
      </c>
      <c r="V84" s="28">
        <f t="shared" si="3"/>
        <v>0</v>
      </c>
    </row>
  </sheetData>
  <autoFilter ref="A8:V8" xr:uid="{BA9135FF-D10A-4D40-AC6B-2B8D91424E05}"/>
  <conditionalFormatting sqref="V9:V84">
    <cfRule type="cellIs" dxfId="3" priority="4" operator="lessThan">
      <formula>0</formula>
    </cfRule>
  </conditionalFormatting>
  <conditionalFormatting sqref="V9:V84">
    <cfRule type="expression" dxfId="2" priority="2">
      <formula>#REF!&lt;0</formula>
    </cfRule>
  </conditionalFormatting>
  <conditionalFormatting sqref="D9:D84">
    <cfRule type="expression" dxfId="1" priority="1">
      <formula>OR($D9&gt;2022,AND($D9&lt;2022,$D9&lt;&gt;""))</formula>
    </cfRule>
  </conditionalFormatting>
  <conditionalFormatting sqref="C9:C84">
    <cfRule type="expression" dxfId="0" priority="5">
      <formula>(#REF!&gt;1)</formula>
    </cfRule>
  </conditionalFormatting>
  <dataValidations count="3">
    <dataValidation type="list" allowBlank="1" showInputMessage="1" showErrorMessage="1" sqref="L9:L84" xr:uid="{FA0BD32F-CBF4-4185-A745-83D53BC3CDA4}">
      <formula1>"N/A, FMR, Actual Rent"</formula1>
    </dataValidation>
    <dataValidation type="list" allowBlank="1" showInputMessage="1" showErrorMessage="1" sqref="E9:E84" xr:uid="{9AD17A69-8EE2-4DBA-AC8C-67D61F80DEDA}">
      <formula1>"PH, TH, Joint TH &amp; PH-RRH, HMIS, SSO, TRA, PRA, SRA, S+C/SRO"</formula1>
    </dataValidation>
    <dataValidation allowBlank="1" showErrorMessage="1" sqref="A8:V8" xr:uid="{B6EA941A-7A4B-4E3C-9963-0DE601B2832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2021-03-06T21:42:51Z</dcterms:created>
  <dcterms:modified xsi:type="dcterms:W3CDTF">2021-05-20T14:00:36Z</dcterms:modified>
</cp:coreProperties>
</file>