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IL-500\"/>
    </mc:Choice>
  </mc:AlternateContent>
  <xr:revisionPtr revIDLastSave="0" documentId="13_ncr:1_{7EEC0A07-70FC-44BE-85F3-CDF9CEDCE976}" xr6:coauthVersionLast="46" xr6:coauthVersionMax="46" xr10:uidLastSave="{00000000-0000-0000-0000-000000000000}"/>
  <bookViews>
    <workbookView xWindow="-108" yWindow="-108" windowWidth="27288" windowHeight="17664" xr2:uid="{B327E082-E31E-432A-814C-F7895ECF385E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<sst xmlns="http://schemas.openxmlformats.org/spreadsheetml/2006/main" count="94" uniqueCount="65">
  <si>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</si>
  <si>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</si>
  <si>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</si>
  <si>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</si>
  <si>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</si>
  <si>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</si>
  <si>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</si>
  <si>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</si>
  <si>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</si>
  <si>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</si>
  <si>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</si>
  <si>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</si>
  <si>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</si>
  <si>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</si>
  <si>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</si>
  <si>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</si>
  <si>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</si>
  <si>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</si>
  <si>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</si>
  <si>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</si>
  <si>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</si>
  <si>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</si>
  <si>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</si>
  <si>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</si>
  <si>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</si>
  <si>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</si>
  <si>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</si>
  <si>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</si>
  <si>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IL-501</t>
  </si>
  <si>
    <t>City of Rockford</t>
  </si>
  <si>
    <t>FY2019 Rosecrance Consildated Renewal Application</t>
  </si>
  <si>
    <t>IL0009L5T012013</t>
  </si>
  <si>
    <t>PH</t>
  </si>
  <si>
    <t/>
  </si>
  <si>
    <t>Chicago</t>
  </si>
  <si>
    <t>FY2019 Rosecrance 2003 Renewal Application</t>
  </si>
  <si>
    <t>IL0012L5T012013</t>
  </si>
  <si>
    <t>FY2019 Shelter Care Ministries Consolidated Rapid Rehousing Application</t>
  </si>
  <si>
    <t>IL0016L5T012013</t>
  </si>
  <si>
    <t>FY2019 CP PH One Renewal</t>
  </si>
  <si>
    <t>IL0017L5T012013</t>
  </si>
  <si>
    <t>Hope Haven of DeKalb County, Inc.</t>
  </si>
  <si>
    <t>Dresser Court Permanent Housing</t>
  </si>
  <si>
    <t>IL0089L5T012013</t>
  </si>
  <si>
    <t>The Housing Authority of the County of DeKalb</t>
  </si>
  <si>
    <t>2019 SPC Rental Assistance Renewal</t>
  </si>
  <si>
    <t>IL0090L5T012013</t>
  </si>
  <si>
    <t>FY2019 Shelter Care Ministries Consolidated PSH application</t>
  </si>
  <si>
    <t>IL0485L5T012007</t>
  </si>
  <si>
    <t>Rapid Re-housing</t>
  </si>
  <si>
    <t>IL0552L5T012007</t>
  </si>
  <si>
    <t>FY2019 CP PH Two Renewal</t>
  </si>
  <si>
    <t>IL0575L5T012007</t>
  </si>
  <si>
    <t>Housing First</t>
  </si>
  <si>
    <t>IL0580L5T012007</t>
  </si>
  <si>
    <t>Institute for Community Alliances</t>
  </si>
  <si>
    <t>Rockford DeKalb Winnebago Boone HMIS</t>
  </si>
  <si>
    <t>IL0615L5T012005</t>
  </si>
  <si>
    <t>FY2019 Youth Rapid Rehousing Renewal project</t>
  </si>
  <si>
    <t>IL0648L5T012004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</si>
  <si>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</si>
  <si>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</si>
  <si>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</si>
  <si>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</si>
  <si>
    <t>Rockford/DeKalb, Winnebago, Boone Counties CoC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</si>
</sst>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2C106-3439-4ACE-98D5-91F09F136D69}">
  <sheetPr codeName="Sheet112">
    <pageSetUpPr fitToPage="1"/>
  </sheetPr>
  <dimension ref="A1:V3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64</v>
      </c>
      <c r="C3" s="31"/>
      <c r="D3" s="31"/>
      <c r="E3" s="31"/>
      <c r="F3" s="31"/>
      <c r="G3" s="32"/>
    </row>
    <row r="4" spans="1:22" ht="14.4" customHeight="1" x14ac:dyDescent="0.3">
      <c r="A4" s="33" t="s">
        <v>60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61</v>
      </c>
      <c r="B5" s="34">
        <f ca="1">SUM(OFFSET(V8,1,0,500,1))</f>
        <v>2191671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698112</v>
      </c>
      <c r="H9" s="23">
        <v>0</v>
      </c>
      <c r="I9" s="23">
        <v>0</v>
      </c>
      <c r="J9" s="23">
        <v>0</v>
      </c>
      <c r="K9" s="24">
        <v>43040</v>
      </c>
      <c r="L9" s="25" t="s">
        <v>62</v>
      </c>
      <c r="M9" s="26">
        <v>0</v>
      </c>
      <c r="N9" s="26">
        <v>0</v>
      </c>
      <c r="O9" s="26">
        <v>96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30" si="0">SUM(M9:T9)</f>
        <v>96</v>
      </c>
      <c r="V9" s="28">
        <f t="shared" ref="V9:V30" si="1">SUM(F9:K9)</f>
        <v>741152</v>
      </c>
    </row>
    <row r="10" spans="1:22" x14ac:dyDescent="0.3">
      <c r="A10" s="19" t="s">
        <v>29</v>
      </c>
      <c r="B10" s="19" t="s">
        <v>35</v>
      </c>
      <c r="C10" s="20" t="s">
        <v>36</v>
      </c>
      <c r="D10" s="20">
        <v>2022</v>
      </c>
      <c r="E10" s="21" t="s">
        <v>32</v>
      </c>
      <c r="F10" s="22">
        <v>0</v>
      </c>
      <c r="G10" s="23">
        <v>130896</v>
      </c>
      <c r="H10" s="23">
        <v>0</v>
      </c>
      <c r="I10" s="23">
        <v>0</v>
      </c>
      <c r="J10" s="23">
        <v>0</v>
      </c>
      <c r="K10" s="24">
        <v>8059</v>
      </c>
      <c r="L10" s="25" t="s">
        <v>62</v>
      </c>
      <c r="M10" s="26">
        <v>0</v>
      </c>
      <c r="N10" s="26">
        <v>0</v>
      </c>
      <c r="O10" s="26">
        <v>18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18</v>
      </c>
      <c r="V10" s="28">
        <f t="shared" si="1"/>
        <v>138955</v>
      </c>
    </row>
    <row r="11" spans="1:22" x14ac:dyDescent="0.3">
      <c r="A11" s="19" t="s">
        <v>29</v>
      </c>
      <c r="B11" s="19" t="s">
        <v>37</v>
      </c>
      <c r="C11" s="20" t="s">
        <v>38</v>
      </c>
      <c r="D11" s="20">
        <v>2022</v>
      </c>
      <c r="E11" s="21" t="s">
        <v>32</v>
      </c>
      <c r="F11" s="22">
        <v>0</v>
      </c>
      <c r="G11" s="23">
        <v>82272</v>
      </c>
      <c r="H11" s="23">
        <v>51531</v>
      </c>
      <c r="I11" s="23">
        <v>0</v>
      </c>
      <c r="J11" s="23">
        <v>0</v>
      </c>
      <c r="K11" s="24">
        <v>10175</v>
      </c>
      <c r="L11" s="25" t="s">
        <v>63</v>
      </c>
      <c r="M11" s="26">
        <v>0</v>
      </c>
      <c r="N11" s="26">
        <v>0</v>
      </c>
      <c r="O11" s="26">
        <v>0</v>
      </c>
      <c r="P11" s="26">
        <v>4</v>
      </c>
      <c r="Q11" s="26">
        <v>4</v>
      </c>
      <c r="R11" s="26">
        <v>0</v>
      </c>
      <c r="S11" s="26">
        <v>0</v>
      </c>
      <c r="T11" s="26">
        <v>0</v>
      </c>
      <c r="U11" s="27">
        <f t="shared" si="0"/>
        <v>8</v>
      </c>
      <c r="V11" s="28">
        <f t="shared" si="1"/>
        <v>143978</v>
      </c>
    </row>
    <row r="12" spans="1:22" x14ac:dyDescent="0.3">
      <c r="A12" s="19" t="s">
        <v>29</v>
      </c>
      <c r="B12" s="19" t="s">
        <v>39</v>
      </c>
      <c r="C12" s="20" t="s">
        <v>40</v>
      </c>
      <c r="D12" s="20">
        <v>2022</v>
      </c>
      <c r="E12" s="21" t="s">
        <v>32</v>
      </c>
      <c r="F12" s="22">
        <v>83239</v>
      </c>
      <c r="G12" s="23">
        <v>0</v>
      </c>
      <c r="H12" s="23">
        <v>20100</v>
      </c>
      <c r="I12" s="23">
        <v>1428</v>
      </c>
      <c r="J12" s="23">
        <v>2031</v>
      </c>
      <c r="K12" s="24">
        <v>6735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113533</v>
      </c>
    </row>
    <row r="13" spans="1:22" x14ac:dyDescent="0.3">
      <c r="A13" s="19" t="s">
        <v>41</v>
      </c>
      <c r="B13" s="19" t="s">
        <v>42</v>
      </c>
      <c r="C13" s="20" t="s">
        <v>43</v>
      </c>
      <c r="D13" s="20">
        <v>2022</v>
      </c>
      <c r="E13" s="21" t="s">
        <v>32</v>
      </c>
      <c r="F13" s="22">
        <v>0</v>
      </c>
      <c r="G13" s="23">
        <v>0</v>
      </c>
      <c r="H13" s="23">
        <v>93690</v>
      </c>
      <c r="I13" s="23">
        <v>0</v>
      </c>
      <c r="J13" s="23">
        <v>0</v>
      </c>
      <c r="K13" s="24">
        <v>5000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98690</v>
      </c>
    </row>
    <row r="14" spans="1:22" x14ac:dyDescent="0.3">
      <c r="A14" s="19" t="s">
        <v>44</v>
      </c>
      <c r="B14" s="19" t="s">
        <v>45</v>
      </c>
      <c r="C14" s="20" t="s">
        <v>46</v>
      </c>
      <c r="D14" s="20">
        <v>2022</v>
      </c>
      <c r="E14" s="21" t="s">
        <v>32</v>
      </c>
      <c r="F14" s="22">
        <v>0</v>
      </c>
      <c r="G14" s="23">
        <v>486420</v>
      </c>
      <c r="H14" s="23">
        <v>0</v>
      </c>
      <c r="I14" s="23">
        <v>0</v>
      </c>
      <c r="J14" s="23">
        <v>0</v>
      </c>
      <c r="K14" s="24">
        <v>6069</v>
      </c>
      <c r="L14" s="25" t="s">
        <v>62</v>
      </c>
      <c r="M14" s="26">
        <v>0</v>
      </c>
      <c r="N14" s="26">
        <v>0</v>
      </c>
      <c r="O14" s="26">
        <v>35</v>
      </c>
      <c r="P14" s="26">
        <v>12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47</v>
      </c>
      <c r="V14" s="28">
        <f t="shared" si="1"/>
        <v>492489</v>
      </c>
    </row>
    <row r="15" spans="1:22" x14ac:dyDescent="0.3">
      <c r="A15" s="19" t="s">
        <v>29</v>
      </c>
      <c r="B15" s="19" t="s">
        <v>47</v>
      </c>
      <c r="C15" s="20" t="s">
        <v>48</v>
      </c>
      <c r="D15" s="20">
        <v>2022</v>
      </c>
      <c r="E15" s="21" t="s">
        <v>32</v>
      </c>
      <c r="F15" s="22">
        <v>127158</v>
      </c>
      <c r="G15" s="23">
        <v>0</v>
      </c>
      <c r="H15" s="23">
        <v>23088</v>
      </c>
      <c r="I15" s="23">
        <v>11609</v>
      </c>
      <c r="J15" s="23">
        <v>0</v>
      </c>
      <c r="K15" s="24">
        <v>14000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175855</v>
      </c>
    </row>
    <row r="16" spans="1:22" x14ac:dyDescent="0.3">
      <c r="A16" s="19" t="s">
        <v>41</v>
      </c>
      <c r="B16" s="19" t="s">
        <v>49</v>
      </c>
      <c r="C16" s="20" t="s">
        <v>50</v>
      </c>
      <c r="D16" s="20">
        <v>2022</v>
      </c>
      <c r="E16" s="21" t="s">
        <v>32</v>
      </c>
      <c r="F16" s="22">
        <v>0</v>
      </c>
      <c r="G16" s="23">
        <v>24720</v>
      </c>
      <c r="H16" s="23">
        <v>20546</v>
      </c>
      <c r="I16" s="23">
        <v>0</v>
      </c>
      <c r="J16" s="23">
        <v>0</v>
      </c>
      <c r="K16" s="24">
        <v>3000</v>
      </c>
      <c r="L16" s="25" t="s">
        <v>62</v>
      </c>
      <c r="M16" s="26">
        <v>0</v>
      </c>
      <c r="N16" s="26">
        <v>0</v>
      </c>
      <c r="O16" s="26">
        <v>0</v>
      </c>
      <c r="P16" s="26">
        <v>2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2</v>
      </c>
      <c r="V16" s="28">
        <f t="shared" si="1"/>
        <v>48266</v>
      </c>
    </row>
    <row r="17" spans="1:22" x14ac:dyDescent="0.3">
      <c r="A17" s="19" t="s">
        <v>29</v>
      </c>
      <c r="B17" s="19" t="s">
        <v>51</v>
      </c>
      <c r="C17" s="20" t="s">
        <v>52</v>
      </c>
      <c r="D17" s="20">
        <v>2022</v>
      </c>
      <c r="E17" s="21" t="s">
        <v>32</v>
      </c>
      <c r="F17" s="22">
        <v>13885</v>
      </c>
      <c r="G17" s="23">
        <v>0</v>
      </c>
      <c r="H17" s="23">
        <v>13070</v>
      </c>
      <c r="I17" s="23">
        <v>684</v>
      </c>
      <c r="J17" s="23">
        <v>3000</v>
      </c>
      <c r="K17" s="24">
        <v>2171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32810</v>
      </c>
    </row>
    <row r="18" spans="1:22" x14ac:dyDescent="0.3">
      <c r="A18" s="19" t="s">
        <v>41</v>
      </c>
      <c r="B18" s="19" t="s">
        <v>53</v>
      </c>
      <c r="C18" s="20" t="s">
        <v>54</v>
      </c>
      <c r="D18" s="20">
        <v>2022</v>
      </c>
      <c r="E18" s="21" t="s">
        <v>32</v>
      </c>
      <c r="F18" s="22">
        <v>0</v>
      </c>
      <c r="G18" s="23">
        <v>0</v>
      </c>
      <c r="H18" s="23">
        <v>29704</v>
      </c>
      <c r="I18" s="23">
        <v>0</v>
      </c>
      <c r="J18" s="23">
        <v>0</v>
      </c>
      <c r="K18" s="24">
        <v>0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29704</v>
      </c>
    </row>
    <row r="19" spans="1:22" x14ac:dyDescent="0.3">
      <c r="A19" s="19" t="s">
        <v>55</v>
      </c>
      <c r="B19" s="19" t="s">
        <v>56</v>
      </c>
      <c r="C19" s="20" t="s">
        <v>57</v>
      </c>
      <c r="D19" s="20">
        <v>2022</v>
      </c>
      <c r="E19" s="21" t="s">
        <v>15</v>
      </c>
      <c r="F19" s="22">
        <v>0</v>
      </c>
      <c r="G19" s="23">
        <v>0</v>
      </c>
      <c r="H19" s="23">
        <v>0</v>
      </c>
      <c r="I19" s="23">
        <v>0</v>
      </c>
      <c r="J19" s="23">
        <v>83670</v>
      </c>
      <c r="K19" s="24">
        <v>0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83670</v>
      </c>
    </row>
    <row r="20" spans="1:22" x14ac:dyDescent="0.3">
      <c r="A20" s="19" t="s">
        <v>29</v>
      </c>
      <c r="B20" s="19" t="s">
        <v>58</v>
      </c>
      <c r="C20" s="20" t="s">
        <v>59</v>
      </c>
      <c r="D20" s="20">
        <v>2022</v>
      </c>
      <c r="E20" s="21" t="s">
        <v>32</v>
      </c>
      <c r="F20" s="22">
        <v>0</v>
      </c>
      <c r="G20" s="23">
        <v>67980</v>
      </c>
      <c r="H20" s="23">
        <v>16392</v>
      </c>
      <c r="I20" s="23">
        <v>0</v>
      </c>
      <c r="J20" s="23">
        <v>0</v>
      </c>
      <c r="K20" s="24">
        <v>8197</v>
      </c>
      <c r="L20" s="25" t="s">
        <v>62</v>
      </c>
      <c r="M20" s="26">
        <v>0</v>
      </c>
      <c r="N20" s="26">
        <v>5</v>
      </c>
      <c r="O20" s="26">
        <v>5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10</v>
      </c>
      <c r="V20" s="28">
        <f t="shared" si="1"/>
        <v>92569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</sheetData>
  <autoFilter ref="A8:V8" xr:uid="{0231B8E4-C368-4841-8FF6-0FB98F7A742C}"/>
  <conditionalFormatting sqref="V9:V30">
    <cfRule type="cellIs" dxfId="3" priority="4" operator="lessThan">
      <formula>0</formula>
    </cfRule>
  </conditionalFormatting>
  <conditionalFormatting sqref="V9:V30">
    <cfRule type="expression" dxfId="2" priority="2">
      <formula>#REF!&lt;0</formula>
    </cfRule>
  </conditionalFormatting>
  <conditionalFormatting sqref="D9:D30">
    <cfRule type="expression" dxfId="1" priority="1">
      <formula>OR($D9&gt;2022,AND($D9&lt;2022,$D9&lt;&gt;""))</formula>
    </cfRule>
  </conditionalFormatting>
  <conditionalFormatting sqref="C9:C30">
    <cfRule type="expression" dxfId="0" priority="5">
      <formula>(#REF!&gt;1)</formula>
    </cfRule>
  </conditionalFormatting>
  <dataValidations count="3">
    <dataValidation type="list" allowBlank="1" showInputMessage="1" showErrorMessage="1" sqref="L9:L30" xr:uid="{D73EABE2-327E-410A-A280-7777D8E34946}">
      <formula1>"N/A, FMR, Actual Rent"</formula1>
    </dataValidation>
    <dataValidation type="list" allowBlank="1" showInputMessage="1" showErrorMessage="1" sqref="E9:E30" xr:uid="{71B78D36-6590-4684-8E91-DA7116435DDC}">
      <formula1>"PH, TH, Joint TH &amp; PH-RRH, HMIS, SSO, TRA, PRA, SRA, S+C/SRO"</formula1>
    </dataValidation>
    <dataValidation allowBlank="1" showErrorMessage="1" sqref="A8:V8" xr:uid="{8CDDBF46-DC26-43FB-90CC-6C09DFB7042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2021-03-06T21:43:00Z</dcterms:created>
  <dcterms:modified xsi:type="dcterms:W3CDTF">2021-05-20T14:00:32Z</dcterms:modified>
</cp:coreProperties>
</file>